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Paramètres" sheetId="2" state="visible" r:id="rId2"/>
    <sheet xmlns:r="http://schemas.openxmlformats.org/officeDocument/2006/relationships" name="Dépenses" sheetId="3" state="visible" r:id="rId3"/>
    <sheet xmlns:r="http://schemas.openxmlformats.org/officeDocument/2006/relationships" name="Participants" sheetId="4" state="visible" r:id="rId4"/>
  </sheets>
  <definedNames>
    <definedName name="_xlnm._FilterDatabase" localSheetId="2" hidden="1">'Dépenses'!$A$3:$K$153</definedName>
    <definedName name="_xlnm._FilterDatabase" localSheetId="3" hidden="1">'Participants'!$A$3:$G$203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# ##0,00 &quot;€&quot;"/>
    <numFmt numFmtId="165" formatCode="dd/mm/yyyy"/>
    <numFmt numFmtId="166" formatCode="# ##0"/>
    <numFmt numFmtId="167" formatCode="0,00 %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26212B"/>
      <sz val="10"/>
    </font>
    <font>
      <name val="Aptos"/>
      <color rgb="0026212B"/>
      <sz val="10"/>
    </font>
    <font>
      <name val="Aptos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352646"/>
      </patternFill>
    </fill>
    <fill>
      <patternFill patternType="solid">
        <fgColor rgb="00FFF5ED"/>
      </patternFill>
    </fill>
    <fill>
      <patternFill patternType="solid">
        <fgColor rgb="00FFF0AE"/>
      </patternFill>
    </fill>
    <fill>
      <patternFill patternType="solid">
        <fgColor rgb="00FFFFFF"/>
      </patternFill>
    </fill>
    <fill>
      <patternFill patternType="solid">
        <fgColor rgb="00DF5149"/>
      </patternFill>
    </fill>
    <fill>
      <patternFill patternType="solid">
        <fgColor rgb="00E7E6E6"/>
      </patternFill>
    </fill>
  </fills>
  <borders count="6">
    <border>
      <left/>
      <right/>
      <top/>
      <bottom/>
      <diagonal/>
    </border>
    <border>
      <left style="thin">
        <color rgb="00DFD3DF"/>
      </left>
      <right style="thin">
        <color rgb="00DFD3DF"/>
      </right>
      <top style="thin">
        <color rgb="00DFD3DF"/>
      </top>
      <bottom style="thin">
        <color rgb="00DFD3DF"/>
      </bottom>
    </border>
    <border>
      <left/>
      <right/>
      <top style="thin">
        <color rgb="00DFD3DF"/>
      </top>
      <bottom/>
      <diagonal/>
    </border>
    <border>
      <left/>
      <right style="thin">
        <color rgb="00DFD3DF"/>
      </right>
      <top style="thin">
        <color rgb="00DFD3DF"/>
      </top>
      <bottom/>
      <diagonal/>
    </border>
    <border>
      <left/>
      <right/>
      <top style="thin">
        <color rgb="00DFD3DF"/>
      </top>
      <bottom style="thin">
        <color rgb="00DFD3DF"/>
      </bottom>
      <diagonal/>
    </border>
    <border>
      <left/>
      <right style="thin">
        <color rgb="00DFD3DF"/>
      </right>
      <top style="thin">
        <color rgb="00DFD3DF"/>
      </top>
      <bottom style="thin">
        <color rgb="00DFD3DF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164" fontId="3" fillId="7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165" fontId="3" fillId="7" borderId="1" applyAlignment="1" pivotButton="0" quotePrefix="0" xfId="0">
      <alignment horizontal="right" vertical="center"/>
    </xf>
    <xf numFmtId="166" fontId="3" fillId="7" borderId="1" applyAlignment="1" pivotButton="0" quotePrefix="0" xfId="0">
      <alignment horizontal="right" vertical="center"/>
    </xf>
    <xf numFmtId="167" fontId="3" fillId="7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 wrapText="1"/>
    </xf>
    <xf numFmtId="0" fontId="3" fillId="4" borderId="1" applyAlignment="1" applyProtection="1" pivotButton="0" quotePrefix="0" xfId="0">
      <alignment horizontal="left" vertical="center" wrapText="1"/>
      <protection locked="0" hidden="0"/>
    </xf>
    <xf numFmtId="165" fontId="3" fillId="4" borderId="1" applyAlignment="1" applyProtection="1" pivotButton="0" quotePrefix="0" xfId="0">
      <alignment horizontal="right" vertical="center"/>
      <protection locked="0" hidden="0"/>
    </xf>
    <xf numFmtId="164" fontId="3" fillId="4" borderId="1" applyAlignment="1" applyProtection="1" pivotButton="0" quotePrefix="0" xfId="0">
      <alignment horizontal="right" vertical="center"/>
      <protection locked="0" hidden="0"/>
    </xf>
    <xf numFmtId="0" fontId="0" fillId="5" borderId="1" pivotButton="0" quotePrefix="0" xfId="0"/>
    <xf numFmtId="167" fontId="3" fillId="4" borderId="1" applyAlignment="1" applyProtection="1" pivotButton="0" quotePrefix="0" xfId="0">
      <alignment horizontal="right" vertical="center"/>
      <protection locked="0" hidden="0"/>
    </xf>
    <xf numFmtId="166" fontId="3" fillId="4" borderId="1" applyAlignment="1" applyProtection="1" pivotButton="0" quotePrefix="0" xfId="0">
      <alignment horizontal="right" vertical="center"/>
      <protection locked="0" hidden="0"/>
    </xf>
    <xf numFmtId="0" fontId="3" fillId="5" borderId="1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3" fillId="4" borderId="1" applyAlignment="1" applyProtection="1" pivotButton="0" quotePrefix="0" xfId="0">
      <alignment horizontal="center" vertical="center"/>
      <protection locked="0" hidden="0"/>
    </xf>
    <xf numFmtId="165" fontId="3" fillId="4" borderId="1" applyAlignment="1" applyProtection="1" pivotButton="0" quotePrefix="0" xfId="0">
      <alignment horizontal="center" vertical="center"/>
      <protection locked="0" hidden="0"/>
    </xf>
    <xf numFmtId="0" fontId="3" fillId="7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3" fillId="7" borderId="1" applyAlignment="1" pivotButton="0" quotePrefix="0" xfId="0">
      <alignment horizontal="right" vertical="center"/>
    </xf>
    <xf numFmtId="166" fontId="3" fillId="7" borderId="1" applyAlignment="1" pivotButton="0" quotePrefix="0" xfId="0">
      <alignment horizontal="right" vertical="center"/>
    </xf>
    <xf numFmtId="164" fontId="3" fillId="4" borderId="1" applyAlignment="1" applyProtection="1" pivotButton="0" quotePrefix="0" xfId="0">
      <alignment horizontal="right" vertical="center"/>
      <protection locked="0" hidden="0"/>
    </xf>
    <xf numFmtId="166" fontId="3" fillId="4" borderId="1" applyAlignment="1" applyProtection="1" pivotButton="0" quotePrefix="0" xfId="0">
      <alignment horizontal="right" vertical="center"/>
      <protection locked="0" hidden="0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  <dxf>
      <font>
        <name val="Aptos"/>
        <color rgb="0026212B"/>
        <sz val="10"/>
      </font>
      <fill>
        <patternFill patternType="solid">
          <fgColor rgb="00F4B183"/>
        </patternFill>
      </fill>
    </dxf>
    <dxf>
      <font>
        <name val="Aptos"/>
        <b val="1"/>
        <color rgb="00FFFFFF"/>
        <sz val="10"/>
      </font>
      <fill>
        <patternFill patternType="solid">
          <fgColor rgb="00DF514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Depenses" displayName="tblDepenses" ref="A3:K153" headerRowCount="1">
  <autoFilter ref="A3:K153"/>
  <tableColumns count="11">
    <tableColumn id="1" name="ID dépense"/>
    <tableColumn id="2" name="Catégorie"/>
    <tableColumn id="3" name="Libellé"/>
    <tableColumn id="4" name="Date prévue"/>
    <tableColumn id="5" name="Statut"/>
    <tableColumn id="6" name="Montant prévu (€)"/>
    <tableColumn id="7" name="Montant réel (€)"/>
    <tableColumn id="8" name="Montant retenu (€)"/>
    <tableColumn id="9" name="Écart (€)"/>
    <tableColumn id="10" name="Alerte"/>
    <tableColumn id="11" name="Commentaire"/>
  </tableColumns>
</table>
</file>

<file path=xl/tables/table2.xml><?xml version="1.0" encoding="utf-8"?>
<table xmlns="http://schemas.openxmlformats.org/spreadsheetml/2006/main" id="2" name="tblParticipants" displayName="tblParticipants" ref="A3:G203" headerRowCount="1">
  <autoFilter ref="A3:G203"/>
  <tableColumns count="7">
    <tableColumn id="1" name="ID inscription"/>
    <tableColumn id="2" name="Catégorie de public"/>
    <tableColumn id="3" name="Statut"/>
    <tableColumn id="4" name="Présence"/>
    <tableColumn id="5" name="Date d’inscription"/>
    <tableColumn id="6" name="Alerte"/>
    <tableColumn id="7" name="Commentaire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352646"/>
    <outlinePr summaryBelow="1" summaryRight="1"/>
    <pageSetUpPr/>
  </sheetPr>
  <dimension ref="A1:D17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3" customWidth="1" min="2" max="2"/>
    <col width="21" customWidth="1" min="3" max="3"/>
    <col width="31" customWidth="1" min="4" max="4"/>
  </cols>
  <sheetData>
    <row r="1" ht="28" customHeight="1">
      <c r="A1" s="1" t="inlineStr">
        <is>
          <t>Synthèse du coût par participant</t>
        </is>
      </c>
      <c r="B1" s="21" t="n"/>
      <c r="C1" s="21" t="n"/>
      <c r="D1" s="22" t="n"/>
    </row>
    <row r="2" ht="23" customHeight="1">
      <c r="A2" s="2" t="inlineStr">
        <is>
          <t>Budget maximal</t>
        </is>
      </c>
      <c r="B2" s="23">
        <f>'Paramètres'!B4</f>
        <v/>
      </c>
      <c r="C2" s="2" t="inlineStr">
        <is>
          <t>Événement</t>
        </is>
      </c>
      <c r="D2" s="4">
        <f>'Paramètres'!B2</f>
        <v/>
      </c>
    </row>
    <row r="3" ht="23" customHeight="1">
      <c r="A3" s="5" t="inlineStr">
        <is>
          <t>Coût estimé actualisé</t>
        </is>
      </c>
      <c r="B3" s="23">
        <f>SUM('Dépenses'!$H$4:$H$153)</f>
        <v/>
      </c>
      <c r="C3" s="5" t="inlineStr">
        <is>
          <t>Date</t>
        </is>
      </c>
      <c r="D3" s="6">
        <f>'Paramètres'!B3</f>
        <v/>
      </c>
    </row>
    <row r="4" ht="23" customHeight="1">
      <c r="A4" s="2" t="inlineStr">
        <is>
          <t>Dépenses réelles</t>
        </is>
      </c>
      <c r="B4" s="23">
        <f>SUMIFS('Dépenses'!$G$4:$G$153,'Dépenses'!$E$4:$E$153,"&lt;&gt;Annulé")</f>
        <v/>
      </c>
      <c r="C4" s="2" t="inlineStr">
        <is>
          <t>Cible unitaire</t>
        </is>
      </c>
      <c r="D4" s="23">
        <f>'Paramètres'!B5</f>
        <v/>
      </c>
    </row>
    <row r="5" ht="23" customHeight="1">
      <c r="A5" s="5" t="inlineStr">
        <is>
          <t>Participants cibles</t>
        </is>
      </c>
      <c r="B5" s="24">
        <f>'Paramètres'!B7</f>
        <v/>
      </c>
      <c r="C5" s="5" t="inlineStr">
        <is>
          <t>Tolérance</t>
        </is>
      </c>
      <c r="D5" s="8">
        <f>'Paramètres'!B6</f>
        <v/>
      </c>
    </row>
    <row r="6" ht="23" customHeight="1">
      <c r="A6" s="2" t="inlineStr">
        <is>
          <t>Participants confirmés</t>
        </is>
      </c>
      <c r="B6" s="24">
        <f>COUNTIF('Participants'!$C$4:$C$203,"Confirmé")</f>
        <v/>
      </c>
    </row>
    <row r="7" ht="23" customHeight="1">
      <c r="A7" s="5" t="inlineStr">
        <is>
          <t>Participants présents</t>
        </is>
      </c>
      <c r="B7" s="24">
        <f>COUNTIFS('Participants'!$C$4:$C$203,"Confirmé",'Participants'!$D$4:$D$203,"Oui")</f>
        <v/>
      </c>
    </row>
    <row r="8" ht="23" customHeight="1">
      <c r="A8" s="2" t="inlineStr">
        <is>
          <t>Coût estimé par confirmé</t>
        </is>
      </c>
      <c r="B8" s="23">
        <f>IFERROR(B3/B6,"")</f>
        <v/>
      </c>
    </row>
    <row r="9" ht="23" customHeight="1">
      <c r="A9" s="5" t="inlineStr">
        <is>
          <t>Coût réel par présent</t>
        </is>
      </c>
      <c r="B9" s="23">
        <f>IFERROR(B4/B7,"")</f>
        <v/>
      </c>
    </row>
    <row r="10" ht="23" customHeight="1">
      <c r="A10" s="2" t="inlineStr">
        <is>
          <t>Écart à la cible</t>
        </is>
      </c>
      <c r="B10" s="23">
        <f>IF(B8="","",B8-'Paramètres'!B5)</f>
        <v/>
      </c>
    </row>
    <row r="11" ht="23" customHeight="1">
      <c r="A11" s="5" t="inlineStr">
        <is>
          <t>Budget restant</t>
        </is>
      </c>
      <c r="B11" s="23">
        <f>'Paramètres'!B4-B3</f>
        <v/>
      </c>
    </row>
    <row r="12"/>
    <row r="13"/>
    <row r="14">
      <c r="A14" s="9" t="inlineStr">
        <is>
          <t>Contrôles de saisie</t>
        </is>
      </c>
      <c r="B14" s="9" t="inlineStr">
        <is>
          <t>Résultat</t>
        </is>
      </c>
    </row>
    <row r="15">
      <c r="A15" s="5" t="inlineStr">
        <is>
          <t>Dépenses en alerte</t>
        </is>
      </c>
      <c r="B15" s="24">
        <f>COUNTIF('Dépenses'!$J$4:$J$153,"&lt;&gt;")</f>
        <v/>
      </c>
    </row>
    <row r="16">
      <c r="A16" s="2" t="inlineStr">
        <is>
          <t>Inscriptions en alerte</t>
        </is>
      </c>
      <c r="B16" s="24">
        <f>COUNTIF('Participants'!$F$4:$F$203,"&lt;&gt;")</f>
        <v/>
      </c>
    </row>
    <row r="17">
      <c r="A17" s="5" t="inlineStr">
        <is>
          <t>Montants réels annulés exclus</t>
        </is>
      </c>
      <c r="B17" s="23">
        <f>SUMIFS('Dépenses'!$G$4:$G$153,'Dépenses'!$E$4:$E$153,"Annulé")</f>
        <v/>
      </c>
    </row>
  </sheetData>
  <mergeCells count="1">
    <mergeCell ref="A1:D1"/>
  </mergeCells>
  <conditionalFormatting sqref="B8:B9">
    <cfRule type="expression" priority="1" dxfId="0" stopIfTrue="1">
      <formula>AND(ISNUMBER(B8),B8&lt;='Paramètres'!$B$5)</formula>
    </cfRule>
    <cfRule type="expression" priority="2" dxfId="1" stopIfTrue="1">
      <formula>AND(ISNUMBER(B8),B8&gt;'Paramètres'!$B$5,B8&lt;='Paramètres'!$B$5*(1+'Paramètres'!$B$6))</formula>
    </cfRule>
    <cfRule type="expression" priority="3" dxfId="2" stopIfTrue="1">
      <formula>AND(ISNUMBER(B8),B8&gt;'Paramètres'!$B$5*(1+'Paramètres'!$B$6))</formula>
    </cfRule>
  </conditionalFormatting>
  <conditionalFormatting sqref="B10">
    <cfRule type="expression" priority="4" dxfId="0" stopIfTrue="1">
      <formula>AND(ISNUMBER(B10),B10&lt;=0)</formula>
    </cfRule>
    <cfRule type="expression" priority="5" dxfId="1" stopIfTrue="1">
      <formula>AND(ISNUMBER(B10),B10&gt;0,B10&lt;='Paramètres'!$B$5*'Paramètres'!$B$6)</formula>
    </cfRule>
    <cfRule type="expression" priority="6" dxfId="2" stopIfTrue="1">
      <formula>AND(ISNUMBER(B10),B10&gt;'Paramètres'!$B$5*'Paramètres'!$B$6)</formula>
    </cfRule>
  </conditionalFormatting>
  <conditionalFormatting sqref="B11">
    <cfRule type="expression" priority="7" dxfId="2" stopIfTrue="1">
      <formula>AND(ISNUMBER(B11),B11&lt;0)</formula>
    </cfRule>
    <cfRule type="expression" priority="8" dxfId="0" stopIfTrue="1">
      <formula>AND(ISNUMBER(B11),B11&gt;=0)</formula>
    </cfRule>
  </conditionalFormatting>
  <conditionalFormatting sqref="B3">
    <cfRule type="expression" priority="9" dxfId="2" stopIfTrue="1">
      <formula>AND(ISNUMBER(B3),ISNUMBER(B2),B3&gt;B2)</formula>
    </cfRule>
  </conditionalFormatting>
  <conditionalFormatting sqref="B15:B16">
    <cfRule type="expression" priority="10" dxfId="2" stopIfTrue="1">
      <formula>B15&gt;0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DF5149"/>
    <outlinePr summaryBelow="1" summaryRight="1"/>
    <pageSetUpPr/>
  </sheetPr>
  <dimension ref="A1:G12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38" customWidth="1" min="2" max="2"/>
    <col width="3" customWidth="1" min="3" max="3"/>
    <col width="24" customWidth="1" min="4" max="4"/>
    <col width="22" customWidth="1" min="5" max="5"/>
    <col width="24" customWidth="1" min="6" max="6"/>
    <col width="15" customWidth="1" min="7" max="7"/>
  </cols>
  <sheetData>
    <row r="1" ht="28" customHeight="1">
      <c r="A1" s="1" t="inlineStr">
        <is>
          <t>Paramètres de l’événement professionnel fictif</t>
        </is>
      </c>
      <c r="B1" s="21" t="n"/>
      <c r="C1" s="21" t="n"/>
      <c r="D1" s="21" t="n"/>
      <c r="E1" s="21" t="n"/>
      <c r="F1" s="21" t="n"/>
      <c r="G1" s="22" t="n"/>
    </row>
    <row r="2" ht="22" customHeight="1">
      <c r="A2" s="2" t="inlineStr">
        <is>
          <t>Nom de l’événement</t>
        </is>
      </c>
      <c r="B2" s="10" t="inlineStr">
        <is>
          <t>Séminaire Horizon fictif</t>
        </is>
      </c>
      <c r="D2" s="9" t="inlineStr">
        <is>
          <t>Catégories de dépense</t>
        </is>
      </c>
      <c r="E2" s="9" t="inlineStr">
        <is>
          <t>Statuts de dépense</t>
        </is>
      </c>
      <c r="F2" s="9" t="inlineStr">
        <is>
          <t>Statuts d’inscription</t>
        </is>
      </c>
      <c r="G2" s="9" t="inlineStr">
        <is>
          <t>Présence</t>
        </is>
      </c>
    </row>
    <row r="3" ht="22" customHeight="1">
      <c r="A3" s="5" t="inlineStr">
        <is>
          <t>Date de l’événement</t>
        </is>
      </c>
      <c r="B3" s="11" t="n">
        <v>46310</v>
      </c>
      <c r="D3" s="10" t="inlineStr">
        <is>
          <t>Lieu</t>
        </is>
      </c>
      <c r="E3" s="10" t="inlineStr">
        <is>
          <t>Prévu</t>
        </is>
      </c>
      <c r="F3" s="10" t="inlineStr">
        <is>
          <t>Confirmé</t>
        </is>
      </c>
      <c r="G3" s="10" t="inlineStr">
        <is>
          <t>Oui</t>
        </is>
      </c>
    </row>
    <row r="4" ht="22" customHeight="1">
      <c r="A4" s="2" t="inlineStr">
        <is>
          <t>Budget maximal (€)</t>
        </is>
      </c>
      <c r="B4" s="25" t="n">
        <v>25000</v>
      </c>
      <c r="D4" s="10" t="inlineStr">
        <is>
          <t>Restauration</t>
        </is>
      </c>
      <c r="E4" s="10" t="inlineStr">
        <is>
          <t>Engagé</t>
        </is>
      </c>
      <c r="F4" s="10" t="inlineStr">
        <is>
          <t>En attente</t>
        </is>
      </c>
      <c r="G4" s="10" t="inlineStr">
        <is>
          <t>Non</t>
        </is>
      </c>
    </row>
    <row r="5" ht="22" customHeight="1">
      <c r="A5" s="5" t="inlineStr">
        <is>
          <t>Coût cible par participant (€)</t>
        </is>
      </c>
      <c r="B5" s="25" t="n">
        <v>250</v>
      </c>
      <c r="D5" s="10" t="inlineStr">
        <is>
          <t>Technique</t>
        </is>
      </c>
      <c r="E5" s="10" t="inlineStr">
        <is>
          <t>Payé</t>
        </is>
      </c>
      <c r="F5" s="10" t="inlineStr">
        <is>
          <t>Annulé</t>
        </is>
      </c>
      <c r="G5" s="13" t="n"/>
    </row>
    <row r="6" ht="22" customHeight="1">
      <c r="A6" s="2" t="inlineStr">
        <is>
          <t>Tolérance de dépassement (%)</t>
        </is>
      </c>
      <c r="B6" s="14" t="n">
        <v>0.1</v>
      </c>
      <c r="D6" s="10" t="inlineStr">
        <is>
          <t>Animation</t>
        </is>
      </c>
      <c r="E6" s="10" t="inlineStr">
        <is>
          <t>Annulé</t>
        </is>
      </c>
      <c r="F6" s="13" t="n"/>
      <c r="G6" s="13" t="n"/>
    </row>
    <row r="7" ht="22" customHeight="1">
      <c r="A7" s="5" t="inlineStr">
        <is>
          <t>Nombre cible de participants</t>
        </is>
      </c>
      <c r="B7" s="26" t="n">
        <v>100</v>
      </c>
      <c r="D7" s="10" t="inlineStr">
        <is>
          <t>Communication</t>
        </is>
      </c>
      <c r="E7" s="13" t="n"/>
      <c r="F7" s="13" t="n"/>
      <c r="G7" s="13" t="n"/>
    </row>
    <row r="8">
      <c r="D8" s="10" t="inlineStr">
        <is>
          <t>Déplacements</t>
        </is>
      </c>
      <c r="E8" s="13" t="n"/>
      <c r="F8" s="13" t="n"/>
      <c r="G8" s="13" t="n"/>
    </row>
    <row r="9">
      <c r="D9" s="10" t="inlineStr">
        <is>
          <t>Logistique</t>
        </is>
      </c>
      <c r="E9" s="13" t="n"/>
      <c r="F9" s="13" t="n"/>
      <c r="G9" s="13" t="n"/>
    </row>
    <row r="10">
      <c r="D10" s="10" t="inlineStr">
        <is>
          <t>Autre</t>
        </is>
      </c>
      <c r="E10" s="13" t="n"/>
      <c r="F10" s="13" t="n"/>
      <c r="G10" s="13" t="n"/>
    </row>
    <row r="11"/>
    <row r="12">
      <c r="A12" s="2" t="inlineStr">
        <is>
          <t>Repère visuel</t>
        </is>
      </c>
      <c r="B12" s="16" t="inlineStr">
        <is>
          <t>Jaune : saisie modifiable ; gris : calcul automatique.</t>
        </is>
      </c>
    </row>
  </sheetData>
  <mergeCells count="1">
    <mergeCell ref="A1:G1"/>
  </mergeCells>
  <conditionalFormatting sqref="B2:B7">
    <cfRule type="expression" priority="1" dxfId="1" stopIfTrue="1">
      <formula>B2=""</formula>
    </cfRule>
  </conditionalFormatting>
  <dataValidations count="4">
    <dataValidation sqref="B3" showDropDown="0" showInputMessage="0" showErrorMessage="1" allowBlank="0" errorTitle="Date non valide" error="Saisissez une date valide au format jj/mm/aaaa." type="date" errorStyle="stop" operator="between">
      <formula1>DATE(YEAR(TODAY())-10,1,1)</formula1>
      <formula2>DATE(YEAR(TODAY())+10,12,31)</formula2>
    </dataValidation>
    <dataValidation sqref="B4:B5" showDropDown="0" showInputMessage="0" showErrorMessage="1" allowBlank="0" errorTitle="Montant non valide" error="Le montant doit être supérieur ou égal à zéro." type="decimal" errorStyle="stop" operator="greaterThanOrEqual">
      <formula1>0</formula1>
    </dataValidation>
    <dataValidation sqref="B6" showDropDown="0" showInputMessage="0" showErrorMessage="1" allowBlank="0" errorTitle="Pourcentage non valide" error="Saisissez un pourcentage compris entre 0 % et 100 %." type="decimal" errorStyle="stop" operator="between">
      <formula1>0</formula1>
      <formula2>1</formula2>
    </dataValidation>
    <dataValidation sqref="B7" showDropDown="0" showInputMessage="0" showErrorMessage="1" allowBlank="0" errorTitle="Effectif non valide" error="Le nombre cible doit être un entier supérieur ou égal à zéro." type="whole" errorStyle="stop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DF5149"/>
    <outlinePr summaryBelow="1" summaryRight="1"/>
    <pageSetUpPr/>
  </sheetPr>
  <dimension ref="A1:K15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29" customWidth="1" min="3" max="3"/>
    <col width="14" customWidth="1" min="4" max="4"/>
    <col width="14" customWidth="1" min="5" max="5"/>
    <col width="19" customWidth="1" min="6" max="6"/>
    <col width="19" customWidth="1" min="7" max="7"/>
    <col width="19" customWidth="1" min="8" max="8"/>
    <col width="16" customWidth="1" min="9" max="9"/>
    <col width="23" customWidth="1" min="10" max="10"/>
    <col width="42" customWidth="1" min="11" max="11"/>
  </cols>
  <sheetData>
    <row r="1" ht="28" customHeight="1">
      <c r="A1" s="1" t="inlineStr">
        <is>
          <t>Dépenses de l’événement fictif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2" t="n"/>
    </row>
    <row r="2">
      <c r="A2" s="17" t="inlineStr">
        <is>
          <t>Saisir les montants hors calculs automatiques. Les montants négatifs sont refusés.</t>
        </is>
      </c>
    </row>
    <row r="3" ht="38" customHeight="1">
      <c r="A3" s="9" t="inlineStr">
        <is>
          <t>ID dépense</t>
        </is>
      </c>
      <c r="B3" s="9" t="inlineStr">
        <is>
          <t>Catégorie</t>
        </is>
      </c>
      <c r="C3" s="9" t="inlineStr">
        <is>
          <t>Libellé</t>
        </is>
      </c>
      <c r="D3" s="9" t="inlineStr">
        <is>
          <t>Date prévue</t>
        </is>
      </c>
      <c r="E3" s="9" t="inlineStr">
        <is>
          <t>Statut</t>
        </is>
      </c>
      <c r="F3" s="9" t="inlineStr">
        <is>
          <t>Montant prévu (€)</t>
        </is>
      </c>
      <c r="G3" s="9" t="inlineStr">
        <is>
          <t>Montant réel (€)</t>
        </is>
      </c>
      <c r="H3" s="9" t="inlineStr">
        <is>
          <t>Montant retenu (€)</t>
        </is>
      </c>
      <c r="I3" s="9" t="inlineStr">
        <is>
          <t>Écart (€)</t>
        </is>
      </c>
      <c r="J3" s="9" t="inlineStr">
        <is>
          <t>Alerte</t>
        </is>
      </c>
      <c r="K3" s="9" t="inlineStr">
        <is>
          <t>Commentaire</t>
        </is>
      </c>
    </row>
    <row r="4" ht="22" customHeight="1">
      <c r="A4" s="18" t="inlineStr">
        <is>
          <t>DEP-FICT-001</t>
        </is>
      </c>
      <c r="B4" s="18" t="inlineStr">
        <is>
          <t>Lieu</t>
        </is>
      </c>
      <c r="C4" s="10" t="inlineStr">
        <is>
          <t>Location de salle</t>
        </is>
      </c>
      <c r="D4" s="19" t="n">
        <v>46275</v>
      </c>
      <c r="E4" s="18" t="inlineStr">
        <is>
          <t>Engagé</t>
        </is>
      </c>
      <c r="F4" s="25" t="n">
        <v>4800</v>
      </c>
      <c r="G4" s="25" t="n">
        <v>4950</v>
      </c>
      <c r="H4" s="23">
        <f>IF($C4="","",IF($E4="Annulé",0,IF($G4&lt;&gt;"",$G4,IF($F4&lt;&gt;"",$F4,0))))</f>
        <v/>
      </c>
      <c r="I4" s="23">
        <f>IF(OR($F4="",$G4=""),"",$G4-$F4)</f>
        <v/>
      </c>
      <c r="J4" s="20">
        <f>IF(COUNTA($A4:$G4,$K4)=0,"",IF($E4="Annulé","",IF(AND($F4="",$G4=""),"Montant manquant",IF(AND($E4="Payé",$G4=""),"Montant réel manquant",IF(AND($F4&lt;&gt;"",$G4&lt;&gt;"",$G4&gt;$F4*(1+'Paramètres'!$B$6)),"Dépassement","")))))</f>
        <v/>
      </c>
      <c r="K4" s="10" t="inlineStr">
        <is>
          <t>Exemple fictif : réservation de l’espace.</t>
        </is>
      </c>
    </row>
    <row r="5" ht="22" customHeight="1">
      <c r="A5" s="18" t="inlineStr">
        <is>
          <t>DEP-FICT-002</t>
        </is>
      </c>
      <c r="B5" s="18" t="inlineStr">
        <is>
          <t>Restauration</t>
        </is>
      </c>
      <c r="C5" s="10" t="inlineStr">
        <is>
          <t>Déjeuner</t>
        </is>
      </c>
      <c r="D5" s="19" t="n">
        <v>46310</v>
      </c>
      <c r="E5" s="18" t="inlineStr">
        <is>
          <t>Prévu</t>
        </is>
      </c>
      <c r="F5" s="25" t="n">
        <v>6000</v>
      </c>
      <c r="G5" s="25" t="n"/>
      <c r="H5" s="23">
        <f>IF($C5="","",IF($E5="Annulé",0,IF($G5&lt;&gt;"",$G5,IF($F5&lt;&gt;"",$F5,0))))</f>
        <v/>
      </c>
      <c r="I5" s="23">
        <f>IF(OR($F5="",$G5=""),"",$G5-$F5)</f>
        <v/>
      </c>
      <c r="J5" s="20">
        <f>IF(COUNTA($A5:$G5,$K5)=0,"",IF($E5="Annulé","",IF(AND($F5="",$G5=""),"Montant manquant",IF(AND($E5="Payé",$G5=""),"Montant réel manquant",IF(AND($F5&lt;&gt;"",$G5&lt;&gt;"",$G5&gt;$F5*(1+'Paramètres'!$B$6)),"Dépassement","")))))</f>
        <v/>
      </c>
      <c r="K5" s="10" t="inlineStr">
        <is>
          <t>Exemple fictif : estimation pour l’effectif cible.</t>
        </is>
      </c>
    </row>
    <row r="6" ht="22" customHeight="1">
      <c r="A6" s="18" t="inlineStr">
        <is>
          <t>DEP-FICT-003</t>
        </is>
      </c>
      <c r="B6" s="18" t="inlineStr">
        <is>
          <t>Technique</t>
        </is>
      </c>
      <c r="C6" s="10" t="inlineStr">
        <is>
          <t>Matériel audiovisuel</t>
        </is>
      </c>
      <c r="D6" s="19" t="n">
        <v>46296</v>
      </c>
      <c r="E6" s="18" t="inlineStr">
        <is>
          <t>Payé</t>
        </is>
      </c>
      <c r="F6" s="25" t="n">
        <v>2400</v>
      </c>
      <c r="G6" s="25" t="n">
        <v>2640</v>
      </c>
      <c r="H6" s="23">
        <f>IF($C6="","",IF($E6="Annulé",0,IF($G6&lt;&gt;"",$G6,IF($F6&lt;&gt;"",$F6,0))))</f>
        <v/>
      </c>
      <c r="I6" s="23">
        <f>IF(OR($F6="",$G6=""),"",$G6-$F6)</f>
        <v/>
      </c>
      <c r="J6" s="20">
        <f>IF(COUNTA($A6:$G6,$K6)=0,"",IF($E6="Annulé","",IF(AND($F6="",$G6=""),"Montant manquant",IF(AND($E6="Payé",$G6=""),"Montant réel manquant",IF(AND($F6&lt;&gt;"",$G6&lt;&gt;"",$G6&gt;$F6*(1+'Paramètres'!$B$6)),"Dépassement","")))))</f>
        <v/>
      </c>
      <c r="K6" s="10" t="inlineStr">
        <is>
          <t>Exemple fictif : matériel de projection et son.</t>
        </is>
      </c>
    </row>
    <row r="7" ht="22" customHeight="1">
      <c r="A7" s="18" t="inlineStr">
        <is>
          <t>DEP-FICT-004</t>
        </is>
      </c>
      <c r="B7" s="18" t="inlineStr">
        <is>
          <t>Communication</t>
        </is>
      </c>
      <c r="C7" s="10" t="inlineStr">
        <is>
          <t>Supports imprimés</t>
        </is>
      </c>
      <c r="D7" s="19" t="n">
        <v>46290</v>
      </c>
      <c r="E7" s="18" t="inlineStr">
        <is>
          <t>Payé</t>
        </is>
      </c>
      <c r="F7" s="25" t="n">
        <v>650</v>
      </c>
      <c r="G7" s="25" t="n">
        <v>720</v>
      </c>
      <c r="H7" s="23">
        <f>IF($C7="","",IF($E7="Annulé",0,IF($G7&lt;&gt;"",$G7,IF($F7&lt;&gt;"",$F7,0))))</f>
        <v/>
      </c>
      <c r="I7" s="23">
        <f>IF(OR($F7="",$G7=""),"",$G7-$F7)</f>
        <v/>
      </c>
      <c r="J7" s="20">
        <f>IF(COUNTA($A7:$G7,$K7)=0,"",IF($E7="Annulé","",IF(AND($F7="",$G7=""),"Montant manquant",IF(AND($E7="Payé",$G7=""),"Montant réel manquant",IF(AND($F7&lt;&gt;"",$G7&lt;&gt;"",$G7&gt;$F7*(1+'Paramètres'!$B$6)),"Dépassement","")))))</f>
        <v/>
      </c>
      <c r="K7" s="10" t="inlineStr">
        <is>
          <t>Exemple fictif : dépassement illustratif.</t>
        </is>
      </c>
    </row>
    <row r="8" ht="22" customHeight="1">
      <c r="A8" s="18" t="inlineStr">
        <is>
          <t>DEP-FICT-005</t>
        </is>
      </c>
      <c r="B8" s="18" t="inlineStr">
        <is>
          <t>Animation</t>
        </is>
      </c>
      <c r="C8" s="10" t="inlineStr">
        <is>
          <t>Animation collective</t>
        </is>
      </c>
      <c r="D8" s="19" t="n">
        <v>46310</v>
      </c>
      <c r="E8" s="18" t="inlineStr">
        <is>
          <t>Engagé</t>
        </is>
      </c>
      <c r="F8" s="25" t="n">
        <v>1800</v>
      </c>
      <c r="G8" s="25" t="n"/>
      <c r="H8" s="23">
        <f>IF($C8="","",IF($E8="Annulé",0,IF($G8&lt;&gt;"",$G8,IF($F8&lt;&gt;"",$F8,0))))</f>
        <v/>
      </c>
      <c r="I8" s="23">
        <f>IF(OR($F8="",$G8=""),"",$G8-$F8)</f>
        <v/>
      </c>
      <c r="J8" s="20">
        <f>IF(COUNTA($A8:$G8,$K8)=0,"",IF($E8="Annulé","",IF(AND($F8="",$G8=""),"Montant manquant",IF(AND($E8="Payé",$G8=""),"Montant réel manquant",IF(AND($F8&lt;&gt;"",$G8&lt;&gt;"",$G8&gt;$F8*(1+'Paramètres'!$B$6)),"Dépassement","")))))</f>
        <v/>
      </c>
      <c r="K8" s="10" t="inlineStr">
        <is>
          <t>Exemple fictif : montant engagé.</t>
        </is>
      </c>
    </row>
    <row r="9" ht="22" customHeight="1">
      <c r="A9" s="18" t="inlineStr">
        <is>
          <t>DEP-FICT-006</t>
        </is>
      </c>
      <c r="B9" s="18" t="inlineStr">
        <is>
          <t>Logistique</t>
        </is>
      </c>
      <c r="C9" s="10" t="inlineStr">
        <is>
          <t>Signalétique</t>
        </is>
      </c>
      <c r="D9" s="19" t="n">
        <v>46305</v>
      </c>
      <c r="E9" s="18" t="inlineStr">
        <is>
          <t>Annulé</t>
        </is>
      </c>
      <c r="F9" s="25" t="n">
        <v>420</v>
      </c>
      <c r="G9" s="25" t="n">
        <v>390</v>
      </c>
      <c r="H9" s="23">
        <f>IF($C9="","",IF($E9="Annulé",0,IF($G9&lt;&gt;"",$G9,IF($F9&lt;&gt;"",$F9,0))))</f>
        <v/>
      </c>
      <c r="I9" s="23">
        <f>IF(OR($F9="",$G9=""),"",$G9-$F9)</f>
        <v/>
      </c>
      <c r="J9" s="20">
        <f>IF(COUNTA($A9:$G9,$K9)=0,"",IF($E9="Annulé","",IF(AND($F9="",$G9=""),"Montant manquant",IF(AND($E9="Payé",$G9=""),"Montant réel manquant",IF(AND($F9&lt;&gt;"",$G9&lt;&gt;"",$G9&gt;$F9*(1+'Paramètres'!$B$6)),"Dépassement","")))))</f>
        <v/>
      </c>
      <c r="K9" s="10" t="inlineStr">
        <is>
          <t>Exemple fictif : montant annulé exclu des calculs.</t>
        </is>
      </c>
    </row>
    <row r="10" ht="22" customHeight="1">
      <c r="A10" s="18" t="n"/>
      <c r="B10" s="18" t="n"/>
      <c r="C10" s="10" t="n"/>
      <c r="D10" s="19" t="n"/>
      <c r="E10" s="18" t="n"/>
      <c r="F10" s="25" t="n"/>
      <c r="G10" s="25" t="n"/>
      <c r="H10" s="23">
        <f>IF($C10="","",IF($E10="Annulé",0,IF($G10&lt;&gt;"",$G10,IF($F10&lt;&gt;"",$F10,0))))</f>
        <v/>
      </c>
      <c r="I10" s="23">
        <f>IF(OR($F10="",$G10=""),"",$G10-$F10)</f>
        <v/>
      </c>
      <c r="J10" s="20">
        <f>IF(COUNTA($A10:$G10,$K10)=0,"",IF($E10="Annulé","",IF(AND($F10="",$G10=""),"Montant manquant",IF(AND($E10="Payé",$G10=""),"Montant réel manquant",IF(AND($F10&lt;&gt;"",$G10&lt;&gt;"",$G10&gt;$F10*(1+'Paramètres'!$B$6)),"Dépassement","")))))</f>
        <v/>
      </c>
      <c r="K10" s="10" t="n"/>
    </row>
    <row r="11" ht="22" customHeight="1">
      <c r="A11" s="18" t="n"/>
      <c r="B11" s="18" t="n"/>
      <c r="C11" s="10" t="n"/>
      <c r="D11" s="19" t="n"/>
      <c r="E11" s="18" t="n"/>
      <c r="F11" s="25" t="n"/>
      <c r="G11" s="25" t="n"/>
      <c r="H11" s="23">
        <f>IF($C11="","",IF($E11="Annulé",0,IF($G11&lt;&gt;"",$G11,IF($F11&lt;&gt;"",$F11,0))))</f>
        <v/>
      </c>
      <c r="I11" s="23">
        <f>IF(OR($F11="",$G11=""),"",$G11-$F11)</f>
        <v/>
      </c>
      <c r="J11" s="20">
        <f>IF(COUNTA($A11:$G11,$K11)=0,"",IF($E11="Annulé","",IF(AND($F11="",$G11=""),"Montant manquant",IF(AND($E11="Payé",$G11=""),"Montant réel manquant",IF(AND($F11&lt;&gt;"",$G11&lt;&gt;"",$G11&gt;$F11*(1+'Paramètres'!$B$6)),"Dépassement","")))))</f>
        <v/>
      </c>
      <c r="K11" s="10" t="n"/>
    </row>
    <row r="12" ht="22" customHeight="1">
      <c r="A12" s="18" t="n"/>
      <c r="B12" s="18" t="n"/>
      <c r="C12" s="10" t="n"/>
      <c r="D12" s="19" t="n"/>
      <c r="E12" s="18" t="n"/>
      <c r="F12" s="25" t="n"/>
      <c r="G12" s="25" t="n"/>
      <c r="H12" s="23">
        <f>IF($C12="","",IF($E12="Annulé",0,IF($G12&lt;&gt;"",$G12,IF($F12&lt;&gt;"",$F12,0))))</f>
        <v/>
      </c>
      <c r="I12" s="23">
        <f>IF(OR($F12="",$G12=""),"",$G12-$F12)</f>
        <v/>
      </c>
      <c r="J12" s="20">
        <f>IF(COUNTA($A12:$G12,$K12)=0,"",IF($E12="Annulé","",IF(AND($F12="",$G12=""),"Montant manquant",IF(AND($E12="Payé",$G12=""),"Montant réel manquant",IF(AND($F12&lt;&gt;"",$G12&lt;&gt;"",$G12&gt;$F12*(1+'Paramètres'!$B$6)),"Dépassement","")))))</f>
        <v/>
      </c>
      <c r="K12" s="10" t="n"/>
    </row>
    <row r="13" ht="22" customHeight="1">
      <c r="A13" s="18" t="n"/>
      <c r="B13" s="18" t="n"/>
      <c r="C13" s="10" t="n"/>
      <c r="D13" s="19" t="n"/>
      <c r="E13" s="18" t="n"/>
      <c r="F13" s="25" t="n"/>
      <c r="G13" s="25" t="n"/>
      <c r="H13" s="23">
        <f>IF($C13="","",IF($E13="Annulé",0,IF($G13&lt;&gt;"",$G13,IF($F13&lt;&gt;"",$F13,0))))</f>
        <v/>
      </c>
      <c r="I13" s="23">
        <f>IF(OR($F13="",$G13=""),"",$G13-$F13)</f>
        <v/>
      </c>
      <c r="J13" s="20">
        <f>IF(COUNTA($A13:$G13,$K13)=0,"",IF($E13="Annulé","",IF(AND($F13="",$G13=""),"Montant manquant",IF(AND($E13="Payé",$G13=""),"Montant réel manquant",IF(AND($F13&lt;&gt;"",$G13&lt;&gt;"",$G13&gt;$F13*(1+'Paramètres'!$B$6)),"Dépassement","")))))</f>
        <v/>
      </c>
      <c r="K13" s="10" t="n"/>
    </row>
    <row r="14" ht="22" customHeight="1">
      <c r="A14" s="18" t="n"/>
      <c r="B14" s="18" t="n"/>
      <c r="C14" s="10" t="n"/>
      <c r="D14" s="19" t="n"/>
      <c r="E14" s="18" t="n"/>
      <c r="F14" s="25" t="n"/>
      <c r="G14" s="25" t="n"/>
      <c r="H14" s="23">
        <f>IF($C14="","",IF($E14="Annulé",0,IF($G14&lt;&gt;"",$G14,IF($F14&lt;&gt;"",$F14,0))))</f>
        <v/>
      </c>
      <c r="I14" s="23">
        <f>IF(OR($F14="",$G14=""),"",$G14-$F14)</f>
        <v/>
      </c>
      <c r="J14" s="20">
        <f>IF(COUNTA($A14:$G14,$K14)=0,"",IF($E14="Annulé","",IF(AND($F14="",$G14=""),"Montant manquant",IF(AND($E14="Payé",$G14=""),"Montant réel manquant",IF(AND($F14&lt;&gt;"",$G14&lt;&gt;"",$G14&gt;$F14*(1+'Paramètres'!$B$6)),"Dépassement","")))))</f>
        <v/>
      </c>
      <c r="K14" s="10" t="n"/>
    </row>
    <row r="15" ht="22" customHeight="1">
      <c r="A15" s="18" t="n"/>
      <c r="B15" s="18" t="n"/>
      <c r="C15" s="10" t="n"/>
      <c r="D15" s="19" t="n"/>
      <c r="E15" s="18" t="n"/>
      <c r="F15" s="25" t="n"/>
      <c r="G15" s="25" t="n"/>
      <c r="H15" s="23">
        <f>IF($C15="","",IF($E15="Annulé",0,IF($G15&lt;&gt;"",$G15,IF($F15&lt;&gt;"",$F15,0))))</f>
        <v/>
      </c>
      <c r="I15" s="23">
        <f>IF(OR($F15="",$G15=""),"",$G15-$F15)</f>
        <v/>
      </c>
      <c r="J15" s="20">
        <f>IF(COUNTA($A15:$G15,$K15)=0,"",IF($E15="Annulé","",IF(AND($F15="",$G15=""),"Montant manquant",IF(AND($E15="Payé",$G15=""),"Montant réel manquant",IF(AND($F15&lt;&gt;"",$G15&lt;&gt;"",$G15&gt;$F15*(1+'Paramètres'!$B$6)),"Dépassement","")))))</f>
        <v/>
      </c>
      <c r="K15" s="10" t="n"/>
    </row>
    <row r="16" ht="22" customHeight="1">
      <c r="A16" s="18" t="n"/>
      <c r="B16" s="18" t="n"/>
      <c r="C16" s="10" t="n"/>
      <c r="D16" s="19" t="n"/>
      <c r="E16" s="18" t="n"/>
      <c r="F16" s="25" t="n"/>
      <c r="G16" s="25" t="n"/>
      <c r="H16" s="23">
        <f>IF($C16="","",IF($E16="Annulé",0,IF($G16&lt;&gt;"",$G16,IF($F16&lt;&gt;"",$F16,0))))</f>
        <v/>
      </c>
      <c r="I16" s="23">
        <f>IF(OR($F16="",$G16=""),"",$G16-$F16)</f>
        <v/>
      </c>
      <c r="J16" s="20">
        <f>IF(COUNTA($A16:$G16,$K16)=0,"",IF($E16="Annulé","",IF(AND($F16="",$G16=""),"Montant manquant",IF(AND($E16="Payé",$G16=""),"Montant réel manquant",IF(AND($F16&lt;&gt;"",$G16&lt;&gt;"",$G16&gt;$F16*(1+'Paramètres'!$B$6)),"Dépassement","")))))</f>
        <v/>
      </c>
      <c r="K16" s="10" t="n"/>
    </row>
    <row r="17" ht="22" customHeight="1">
      <c r="A17" s="18" t="n"/>
      <c r="B17" s="18" t="n"/>
      <c r="C17" s="10" t="n"/>
      <c r="D17" s="19" t="n"/>
      <c r="E17" s="18" t="n"/>
      <c r="F17" s="25" t="n"/>
      <c r="G17" s="25" t="n"/>
      <c r="H17" s="23">
        <f>IF($C17="","",IF($E17="Annulé",0,IF($G17&lt;&gt;"",$G17,IF($F17&lt;&gt;"",$F17,0))))</f>
        <v/>
      </c>
      <c r="I17" s="23">
        <f>IF(OR($F17="",$G17=""),"",$G17-$F17)</f>
        <v/>
      </c>
      <c r="J17" s="20">
        <f>IF(COUNTA($A17:$G17,$K17)=0,"",IF($E17="Annulé","",IF(AND($F17="",$G17=""),"Montant manquant",IF(AND($E17="Payé",$G17=""),"Montant réel manquant",IF(AND($F17&lt;&gt;"",$G17&lt;&gt;"",$G17&gt;$F17*(1+'Paramètres'!$B$6)),"Dépassement","")))))</f>
        <v/>
      </c>
      <c r="K17" s="10" t="n"/>
    </row>
    <row r="18" ht="22" customHeight="1">
      <c r="A18" s="18" t="n"/>
      <c r="B18" s="18" t="n"/>
      <c r="C18" s="10" t="n"/>
      <c r="D18" s="19" t="n"/>
      <c r="E18" s="18" t="n"/>
      <c r="F18" s="25" t="n"/>
      <c r="G18" s="25" t="n"/>
      <c r="H18" s="23">
        <f>IF($C18="","",IF($E18="Annulé",0,IF($G18&lt;&gt;"",$G18,IF($F18&lt;&gt;"",$F18,0))))</f>
        <v/>
      </c>
      <c r="I18" s="23">
        <f>IF(OR($F18="",$G18=""),"",$G18-$F18)</f>
        <v/>
      </c>
      <c r="J18" s="20">
        <f>IF(COUNTA($A18:$G18,$K18)=0,"",IF($E18="Annulé","",IF(AND($F18="",$G18=""),"Montant manquant",IF(AND($E18="Payé",$G18=""),"Montant réel manquant",IF(AND($F18&lt;&gt;"",$G18&lt;&gt;"",$G18&gt;$F18*(1+'Paramètres'!$B$6)),"Dépassement","")))))</f>
        <v/>
      </c>
      <c r="K18" s="10" t="n"/>
    </row>
    <row r="19" ht="22" customHeight="1">
      <c r="A19" s="18" t="n"/>
      <c r="B19" s="18" t="n"/>
      <c r="C19" s="10" t="n"/>
      <c r="D19" s="19" t="n"/>
      <c r="E19" s="18" t="n"/>
      <c r="F19" s="25" t="n"/>
      <c r="G19" s="25" t="n"/>
      <c r="H19" s="23">
        <f>IF($C19="","",IF($E19="Annulé",0,IF($G19&lt;&gt;"",$G19,IF($F19&lt;&gt;"",$F19,0))))</f>
        <v/>
      </c>
      <c r="I19" s="23">
        <f>IF(OR($F19="",$G19=""),"",$G19-$F19)</f>
        <v/>
      </c>
      <c r="J19" s="20">
        <f>IF(COUNTA($A19:$G19,$K19)=0,"",IF($E19="Annulé","",IF(AND($F19="",$G19=""),"Montant manquant",IF(AND($E19="Payé",$G19=""),"Montant réel manquant",IF(AND($F19&lt;&gt;"",$G19&lt;&gt;"",$G19&gt;$F19*(1+'Paramètres'!$B$6)),"Dépassement","")))))</f>
        <v/>
      </c>
      <c r="K19" s="10" t="n"/>
    </row>
    <row r="20" ht="22" customHeight="1">
      <c r="A20" s="18" t="n"/>
      <c r="B20" s="18" t="n"/>
      <c r="C20" s="10" t="n"/>
      <c r="D20" s="19" t="n"/>
      <c r="E20" s="18" t="n"/>
      <c r="F20" s="25" t="n"/>
      <c r="G20" s="25" t="n"/>
      <c r="H20" s="23">
        <f>IF($C20="","",IF($E20="Annulé",0,IF($G20&lt;&gt;"",$G20,IF($F20&lt;&gt;"",$F20,0))))</f>
        <v/>
      </c>
      <c r="I20" s="23">
        <f>IF(OR($F20="",$G20=""),"",$G20-$F20)</f>
        <v/>
      </c>
      <c r="J20" s="20">
        <f>IF(COUNTA($A20:$G20,$K20)=0,"",IF($E20="Annulé","",IF(AND($F20="",$G20=""),"Montant manquant",IF(AND($E20="Payé",$G20=""),"Montant réel manquant",IF(AND($F20&lt;&gt;"",$G20&lt;&gt;"",$G20&gt;$F20*(1+'Paramètres'!$B$6)),"Dépassement","")))))</f>
        <v/>
      </c>
      <c r="K20" s="10" t="n"/>
    </row>
    <row r="21" ht="22" customHeight="1">
      <c r="A21" s="18" t="n"/>
      <c r="B21" s="18" t="n"/>
      <c r="C21" s="10" t="n"/>
      <c r="D21" s="19" t="n"/>
      <c r="E21" s="18" t="n"/>
      <c r="F21" s="25" t="n"/>
      <c r="G21" s="25" t="n"/>
      <c r="H21" s="23">
        <f>IF($C21="","",IF($E21="Annulé",0,IF($G21&lt;&gt;"",$G21,IF($F21&lt;&gt;"",$F21,0))))</f>
        <v/>
      </c>
      <c r="I21" s="23">
        <f>IF(OR($F21="",$G21=""),"",$G21-$F21)</f>
        <v/>
      </c>
      <c r="J21" s="20">
        <f>IF(COUNTA($A21:$G21,$K21)=0,"",IF($E21="Annulé","",IF(AND($F21="",$G21=""),"Montant manquant",IF(AND($E21="Payé",$G21=""),"Montant réel manquant",IF(AND($F21&lt;&gt;"",$G21&lt;&gt;"",$G21&gt;$F21*(1+'Paramètres'!$B$6)),"Dépassement","")))))</f>
        <v/>
      </c>
      <c r="K21" s="10" t="n"/>
    </row>
    <row r="22" ht="22" customHeight="1">
      <c r="A22" s="18" t="n"/>
      <c r="B22" s="18" t="n"/>
      <c r="C22" s="10" t="n"/>
      <c r="D22" s="19" t="n"/>
      <c r="E22" s="18" t="n"/>
      <c r="F22" s="25" t="n"/>
      <c r="G22" s="25" t="n"/>
      <c r="H22" s="23">
        <f>IF($C22="","",IF($E22="Annulé",0,IF($G22&lt;&gt;"",$G22,IF($F22&lt;&gt;"",$F22,0))))</f>
        <v/>
      </c>
      <c r="I22" s="23">
        <f>IF(OR($F22="",$G22=""),"",$G22-$F22)</f>
        <v/>
      </c>
      <c r="J22" s="20">
        <f>IF(COUNTA($A22:$G22,$K22)=0,"",IF($E22="Annulé","",IF(AND($F22="",$G22=""),"Montant manquant",IF(AND($E22="Payé",$G22=""),"Montant réel manquant",IF(AND($F22&lt;&gt;"",$G22&lt;&gt;"",$G22&gt;$F22*(1+'Paramètres'!$B$6)),"Dépassement","")))))</f>
        <v/>
      </c>
      <c r="K22" s="10" t="n"/>
    </row>
    <row r="23" ht="22" customHeight="1">
      <c r="A23" s="18" t="n"/>
      <c r="B23" s="18" t="n"/>
      <c r="C23" s="10" t="n"/>
      <c r="D23" s="19" t="n"/>
      <c r="E23" s="18" t="n"/>
      <c r="F23" s="25" t="n"/>
      <c r="G23" s="25" t="n"/>
      <c r="H23" s="23">
        <f>IF($C23="","",IF($E23="Annulé",0,IF($G23&lt;&gt;"",$G23,IF($F23&lt;&gt;"",$F23,0))))</f>
        <v/>
      </c>
      <c r="I23" s="23">
        <f>IF(OR($F23="",$G23=""),"",$G23-$F23)</f>
        <v/>
      </c>
      <c r="J23" s="20">
        <f>IF(COUNTA($A23:$G23,$K23)=0,"",IF($E23="Annulé","",IF(AND($F23="",$G23=""),"Montant manquant",IF(AND($E23="Payé",$G23=""),"Montant réel manquant",IF(AND($F23&lt;&gt;"",$G23&lt;&gt;"",$G23&gt;$F23*(1+'Paramètres'!$B$6)),"Dépassement","")))))</f>
        <v/>
      </c>
      <c r="K23" s="10" t="n"/>
    </row>
    <row r="24" ht="22" customHeight="1">
      <c r="A24" s="18" t="n"/>
      <c r="B24" s="18" t="n"/>
      <c r="C24" s="10" t="n"/>
      <c r="D24" s="19" t="n"/>
      <c r="E24" s="18" t="n"/>
      <c r="F24" s="25" t="n"/>
      <c r="G24" s="25" t="n"/>
      <c r="H24" s="23">
        <f>IF($C24="","",IF($E24="Annulé",0,IF($G24&lt;&gt;"",$G24,IF($F24&lt;&gt;"",$F24,0))))</f>
        <v/>
      </c>
      <c r="I24" s="23">
        <f>IF(OR($F24="",$G24=""),"",$G24-$F24)</f>
        <v/>
      </c>
      <c r="J24" s="20">
        <f>IF(COUNTA($A24:$G24,$K24)=0,"",IF($E24="Annulé","",IF(AND($F24="",$G24=""),"Montant manquant",IF(AND($E24="Payé",$G24=""),"Montant réel manquant",IF(AND($F24&lt;&gt;"",$G24&lt;&gt;"",$G24&gt;$F24*(1+'Paramètres'!$B$6)),"Dépassement","")))))</f>
        <v/>
      </c>
      <c r="K24" s="10" t="n"/>
    </row>
    <row r="25" ht="22" customHeight="1">
      <c r="A25" s="18" t="n"/>
      <c r="B25" s="18" t="n"/>
      <c r="C25" s="10" t="n"/>
      <c r="D25" s="19" t="n"/>
      <c r="E25" s="18" t="n"/>
      <c r="F25" s="25" t="n"/>
      <c r="G25" s="25" t="n"/>
      <c r="H25" s="23">
        <f>IF($C25="","",IF($E25="Annulé",0,IF($G25&lt;&gt;"",$G25,IF($F25&lt;&gt;"",$F25,0))))</f>
        <v/>
      </c>
      <c r="I25" s="23">
        <f>IF(OR($F25="",$G25=""),"",$G25-$F25)</f>
        <v/>
      </c>
      <c r="J25" s="20">
        <f>IF(COUNTA($A25:$G25,$K25)=0,"",IF($E25="Annulé","",IF(AND($F25="",$G25=""),"Montant manquant",IF(AND($E25="Payé",$G25=""),"Montant réel manquant",IF(AND($F25&lt;&gt;"",$G25&lt;&gt;"",$G25&gt;$F25*(1+'Paramètres'!$B$6)),"Dépassement","")))))</f>
        <v/>
      </c>
      <c r="K25" s="10" t="n"/>
    </row>
    <row r="26" ht="22" customHeight="1">
      <c r="A26" s="18" t="n"/>
      <c r="B26" s="18" t="n"/>
      <c r="C26" s="10" t="n"/>
      <c r="D26" s="19" t="n"/>
      <c r="E26" s="18" t="n"/>
      <c r="F26" s="25" t="n"/>
      <c r="G26" s="25" t="n"/>
      <c r="H26" s="23">
        <f>IF($C26="","",IF($E26="Annulé",0,IF($G26&lt;&gt;"",$G26,IF($F26&lt;&gt;"",$F26,0))))</f>
        <v/>
      </c>
      <c r="I26" s="23">
        <f>IF(OR($F26="",$G26=""),"",$G26-$F26)</f>
        <v/>
      </c>
      <c r="J26" s="20">
        <f>IF(COUNTA($A26:$G26,$K26)=0,"",IF($E26="Annulé","",IF(AND($F26="",$G26=""),"Montant manquant",IF(AND($E26="Payé",$G26=""),"Montant réel manquant",IF(AND($F26&lt;&gt;"",$G26&lt;&gt;"",$G26&gt;$F26*(1+'Paramètres'!$B$6)),"Dépassement","")))))</f>
        <v/>
      </c>
      <c r="K26" s="10" t="n"/>
    </row>
    <row r="27" ht="22" customHeight="1">
      <c r="A27" s="18" t="n"/>
      <c r="B27" s="18" t="n"/>
      <c r="C27" s="10" t="n"/>
      <c r="D27" s="19" t="n"/>
      <c r="E27" s="18" t="n"/>
      <c r="F27" s="25" t="n"/>
      <c r="G27" s="25" t="n"/>
      <c r="H27" s="23">
        <f>IF($C27="","",IF($E27="Annulé",0,IF($G27&lt;&gt;"",$G27,IF($F27&lt;&gt;"",$F27,0))))</f>
        <v/>
      </c>
      <c r="I27" s="23">
        <f>IF(OR($F27="",$G27=""),"",$G27-$F27)</f>
        <v/>
      </c>
      <c r="J27" s="20">
        <f>IF(COUNTA($A27:$G27,$K27)=0,"",IF($E27="Annulé","",IF(AND($F27="",$G27=""),"Montant manquant",IF(AND($E27="Payé",$G27=""),"Montant réel manquant",IF(AND($F27&lt;&gt;"",$G27&lt;&gt;"",$G27&gt;$F27*(1+'Paramètres'!$B$6)),"Dépassement","")))))</f>
        <v/>
      </c>
      <c r="K27" s="10" t="n"/>
    </row>
    <row r="28" ht="22" customHeight="1">
      <c r="A28" s="18" t="n"/>
      <c r="B28" s="18" t="n"/>
      <c r="C28" s="10" t="n"/>
      <c r="D28" s="19" t="n"/>
      <c r="E28" s="18" t="n"/>
      <c r="F28" s="25" t="n"/>
      <c r="G28" s="25" t="n"/>
      <c r="H28" s="23">
        <f>IF($C28="","",IF($E28="Annulé",0,IF($G28&lt;&gt;"",$G28,IF($F28&lt;&gt;"",$F28,0))))</f>
        <v/>
      </c>
      <c r="I28" s="23">
        <f>IF(OR($F28="",$G28=""),"",$G28-$F28)</f>
        <v/>
      </c>
      <c r="J28" s="20">
        <f>IF(COUNTA($A28:$G28,$K28)=0,"",IF($E28="Annulé","",IF(AND($F28="",$G28=""),"Montant manquant",IF(AND($E28="Payé",$G28=""),"Montant réel manquant",IF(AND($F28&lt;&gt;"",$G28&lt;&gt;"",$G28&gt;$F28*(1+'Paramètres'!$B$6)),"Dépassement","")))))</f>
        <v/>
      </c>
      <c r="K28" s="10" t="n"/>
    </row>
    <row r="29" ht="22" customHeight="1">
      <c r="A29" s="18" t="n"/>
      <c r="B29" s="18" t="n"/>
      <c r="C29" s="10" t="n"/>
      <c r="D29" s="19" t="n"/>
      <c r="E29" s="18" t="n"/>
      <c r="F29" s="25" t="n"/>
      <c r="G29" s="25" t="n"/>
      <c r="H29" s="23">
        <f>IF($C29="","",IF($E29="Annulé",0,IF($G29&lt;&gt;"",$G29,IF($F29&lt;&gt;"",$F29,0))))</f>
        <v/>
      </c>
      <c r="I29" s="23">
        <f>IF(OR($F29="",$G29=""),"",$G29-$F29)</f>
        <v/>
      </c>
      <c r="J29" s="20">
        <f>IF(COUNTA($A29:$G29,$K29)=0,"",IF($E29="Annulé","",IF(AND($F29="",$G29=""),"Montant manquant",IF(AND($E29="Payé",$G29=""),"Montant réel manquant",IF(AND($F29&lt;&gt;"",$G29&lt;&gt;"",$G29&gt;$F29*(1+'Paramètres'!$B$6)),"Dépassement","")))))</f>
        <v/>
      </c>
      <c r="K29" s="10" t="n"/>
    </row>
    <row r="30" ht="22" customHeight="1">
      <c r="A30" s="18" t="n"/>
      <c r="B30" s="18" t="n"/>
      <c r="C30" s="10" t="n"/>
      <c r="D30" s="19" t="n"/>
      <c r="E30" s="18" t="n"/>
      <c r="F30" s="25" t="n"/>
      <c r="G30" s="25" t="n"/>
      <c r="H30" s="23">
        <f>IF($C30="","",IF($E30="Annulé",0,IF($G30&lt;&gt;"",$G30,IF($F30&lt;&gt;"",$F30,0))))</f>
        <v/>
      </c>
      <c r="I30" s="23">
        <f>IF(OR($F30="",$G30=""),"",$G30-$F30)</f>
        <v/>
      </c>
      <c r="J30" s="20">
        <f>IF(COUNTA($A30:$G30,$K30)=0,"",IF($E30="Annulé","",IF(AND($F30="",$G30=""),"Montant manquant",IF(AND($E30="Payé",$G30=""),"Montant réel manquant",IF(AND($F30&lt;&gt;"",$G30&lt;&gt;"",$G30&gt;$F30*(1+'Paramètres'!$B$6)),"Dépassement","")))))</f>
        <v/>
      </c>
      <c r="K30" s="10" t="n"/>
    </row>
    <row r="31" ht="22" customHeight="1">
      <c r="A31" s="18" t="n"/>
      <c r="B31" s="18" t="n"/>
      <c r="C31" s="10" t="n"/>
      <c r="D31" s="19" t="n"/>
      <c r="E31" s="18" t="n"/>
      <c r="F31" s="25" t="n"/>
      <c r="G31" s="25" t="n"/>
      <c r="H31" s="23">
        <f>IF($C31="","",IF($E31="Annulé",0,IF($G31&lt;&gt;"",$G31,IF($F31&lt;&gt;"",$F31,0))))</f>
        <v/>
      </c>
      <c r="I31" s="23">
        <f>IF(OR($F31="",$G31=""),"",$G31-$F31)</f>
        <v/>
      </c>
      <c r="J31" s="20">
        <f>IF(COUNTA($A31:$G31,$K31)=0,"",IF($E31="Annulé","",IF(AND($F31="",$G31=""),"Montant manquant",IF(AND($E31="Payé",$G31=""),"Montant réel manquant",IF(AND($F31&lt;&gt;"",$G31&lt;&gt;"",$G31&gt;$F31*(1+'Paramètres'!$B$6)),"Dépassement","")))))</f>
        <v/>
      </c>
      <c r="K31" s="10" t="n"/>
    </row>
    <row r="32" ht="22" customHeight="1">
      <c r="A32" s="18" t="n"/>
      <c r="B32" s="18" t="n"/>
      <c r="C32" s="10" t="n"/>
      <c r="D32" s="19" t="n"/>
      <c r="E32" s="18" t="n"/>
      <c r="F32" s="25" t="n"/>
      <c r="G32" s="25" t="n"/>
      <c r="H32" s="23">
        <f>IF($C32="","",IF($E32="Annulé",0,IF($G32&lt;&gt;"",$G32,IF($F32&lt;&gt;"",$F32,0))))</f>
        <v/>
      </c>
      <c r="I32" s="23">
        <f>IF(OR($F32="",$G32=""),"",$G32-$F32)</f>
        <v/>
      </c>
      <c r="J32" s="20">
        <f>IF(COUNTA($A32:$G32,$K32)=0,"",IF($E32="Annulé","",IF(AND($F32="",$G32=""),"Montant manquant",IF(AND($E32="Payé",$G32=""),"Montant réel manquant",IF(AND($F32&lt;&gt;"",$G32&lt;&gt;"",$G32&gt;$F32*(1+'Paramètres'!$B$6)),"Dépassement","")))))</f>
        <v/>
      </c>
      <c r="K32" s="10" t="n"/>
    </row>
    <row r="33" ht="22" customHeight="1">
      <c r="A33" s="18" t="n"/>
      <c r="B33" s="18" t="n"/>
      <c r="C33" s="10" t="n"/>
      <c r="D33" s="19" t="n"/>
      <c r="E33" s="18" t="n"/>
      <c r="F33" s="25" t="n"/>
      <c r="G33" s="25" t="n"/>
      <c r="H33" s="23">
        <f>IF($C33="","",IF($E33="Annulé",0,IF($G33&lt;&gt;"",$G33,IF($F33&lt;&gt;"",$F33,0))))</f>
        <v/>
      </c>
      <c r="I33" s="23">
        <f>IF(OR($F33="",$G33=""),"",$G33-$F33)</f>
        <v/>
      </c>
      <c r="J33" s="20">
        <f>IF(COUNTA($A33:$G33,$K33)=0,"",IF($E33="Annulé","",IF(AND($F33="",$G33=""),"Montant manquant",IF(AND($E33="Payé",$G33=""),"Montant réel manquant",IF(AND($F33&lt;&gt;"",$G33&lt;&gt;"",$G33&gt;$F33*(1+'Paramètres'!$B$6)),"Dépassement","")))))</f>
        <v/>
      </c>
      <c r="K33" s="10" t="n"/>
    </row>
    <row r="34" ht="22" customHeight="1">
      <c r="A34" s="18" t="n"/>
      <c r="B34" s="18" t="n"/>
      <c r="C34" s="10" t="n"/>
      <c r="D34" s="19" t="n"/>
      <c r="E34" s="18" t="n"/>
      <c r="F34" s="25" t="n"/>
      <c r="G34" s="25" t="n"/>
      <c r="H34" s="23">
        <f>IF($C34="","",IF($E34="Annulé",0,IF($G34&lt;&gt;"",$G34,IF($F34&lt;&gt;"",$F34,0))))</f>
        <v/>
      </c>
      <c r="I34" s="23">
        <f>IF(OR($F34="",$G34=""),"",$G34-$F34)</f>
        <v/>
      </c>
      <c r="J34" s="20">
        <f>IF(COUNTA($A34:$G34,$K34)=0,"",IF($E34="Annulé","",IF(AND($F34="",$G34=""),"Montant manquant",IF(AND($E34="Payé",$G34=""),"Montant réel manquant",IF(AND($F34&lt;&gt;"",$G34&lt;&gt;"",$G34&gt;$F34*(1+'Paramètres'!$B$6)),"Dépassement","")))))</f>
        <v/>
      </c>
      <c r="K34" s="10" t="n"/>
    </row>
    <row r="35" ht="22" customHeight="1">
      <c r="A35" s="18" t="n"/>
      <c r="B35" s="18" t="n"/>
      <c r="C35" s="10" t="n"/>
      <c r="D35" s="19" t="n"/>
      <c r="E35" s="18" t="n"/>
      <c r="F35" s="25" t="n"/>
      <c r="G35" s="25" t="n"/>
      <c r="H35" s="23">
        <f>IF($C35="","",IF($E35="Annulé",0,IF($G35&lt;&gt;"",$G35,IF($F35&lt;&gt;"",$F35,0))))</f>
        <v/>
      </c>
      <c r="I35" s="23">
        <f>IF(OR($F35="",$G35=""),"",$G35-$F35)</f>
        <v/>
      </c>
      <c r="J35" s="20">
        <f>IF(COUNTA($A35:$G35,$K35)=0,"",IF($E35="Annulé","",IF(AND($F35="",$G35=""),"Montant manquant",IF(AND($E35="Payé",$G35=""),"Montant réel manquant",IF(AND($F35&lt;&gt;"",$G35&lt;&gt;"",$G35&gt;$F35*(1+'Paramètres'!$B$6)),"Dépassement","")))))</f>
        <v/>
      </c>
      <c r="K35" s="10" t="n"/>
    </row>
    <row r="36" ht="22" customHeight="1">
      <c r="A36" s="18" t="n"/>
      <c r="B36" s="18" t="n"/>
      <c r="C36" s="10" t="n"/>
      <c r="D36" s="19" t="n"/>
      <c r="E36" s="18" t="n"/>
      <c r="F36" s="25" t="n"/>
      <c r="G36" s="25" t="n"/>
      <c r="H36" s="23">
        <f>IF($C36="","",IF($E36="Annulé",0,IF($G36&lt;&gt;"",$G36,IF($F36&lt;&gt;"",$F36,0))))</f>
        <v/>
      </c>
      <c r="I36" s="23">
        <f>IF(OR($F36="",$G36=""),"",$G36-$F36)</f>
        <v/>
      </c>
      <c r="J36" s="20">
        <f>IF(COUNTA($A36:$G36,$K36)=0,"",IF($E36="Annulé","",IF(AND($F36="",$G36=""),"Montant manquant",IF(AND($E36="Payé",$G36=""),"Montant réel manquant",IF(AND($F36&lt;&gt;"",$G36&lt;&gt;"",$G36&gt;$F36*(1+'Paramètres'!$B$6)),"Dépassement","")))))</f>
        <v/>
      </c>
      <c r="K36" s="10" t="n"/>
    </row>
    <row r="37" ht="22" customHeight="1">
      <c r="A37" s="18" t="n"/>
      <c r="B37" s="18" t="n"/>
      <c r="C37" s="10" t="n"/>
      <c r="D37" s="19" t="n"/>
      <c r="E37" s="18" t="n"/>
      <c r="F37" s="25" t="n"/>
      <c r="G37" s="25" t="n"/>
      <c r="H37" s="23">
        <f>IF($C37="","",IF($E37="Annulé",0,IF($G37&lt;&gt;"",$G37,IF($F37&lt;&gt;"",$F37,0))))</f>
        <v/>
      </c>
      <c r="I37" s="23">
        <f>IF(OR($F37="",$G37=""),"",$G37-$F37)</f>
        <v/>
      </c>
      <c r="J37" s="20">
        <f>IF(COUNTA($A37:$G37,$K37)=0,"",IF($E37="Annulé","",IF(AND($F37="",$G37=""),"Montant manquant",IF(AND($E37="Payé",$G37=""),"Montant réel manquant",IF(AND($F37&lt;&gt;"",$G37&lt;&gt;"",$G37&gt;$F37*(1+'Paramètres'!$B$6)),"Dépassement","")))))</f>
        <v/>
      </c>
      <c r="K37" s="10" t="n"/>
    </row>
    <row r="38" ht="22" customHeight="1">
      <c r="A38" s="18" t="n"/>
      <c r="B38" s="18" t="n"/>
      <c r="C38" s="10" t="n"/>
      <c r="D38" s="19" t="n"/>
      <c r="E38" s="18" t="n"/>
      <c r="F38" s="25" t="n"/>
      <c r="G38" s="25" t="n"/>
      <c r="H38" s="23">
        <f>IF($C38="","",IF($E38="Annulé",0,IF($G38&lt;&gt;"",$G38,IF($F38&lt;&gt;"",$F38,0))))</f>
        <v/>
      </c>
      <c r="I38" s="23">
        <f>IF(OR($F38="",$G38=""),"",$G38-$F38)</f>
        <v/>
      </c>
      <c r="J38" s="20">
        <f>IF(COUNTA($A38:$G38,$K38)=0,"",IF($E38="Annulé","",IF(AND($F38="",$G38=""),"Montant manquant",IF(AND($E38="Payé",$G38=""),"Montant réel manquant",IF(AND($F38&lt;&gt;"",$G38&lt;&gt;"",$G38&gt;$F38*(1+'Paramètres'!$B$6)),"Dépassement","")))))</f>
        <v/>
      </c>
      <c r="K38" s="10" t="n"/>
    </row>
    <row r="39" ht="22" customHeight="1">
      <c r="A39" s="18" t="n"/>
      <c r="B39" s="18" t="n"/>
      <c r="C39" s="10" t="n"/>
      <c r="D39" s="19" t="n"/>
      <c r="E39" s="18" t="n"/>
      <c r="F39" s="25" t="n"/>
      <c r="G39" s="25" t="n"/>
      <c r="H39" s="23">
        <f>IF($C39="","",IF($E39="Annulé",0,IF($G39&lt;&gt;"",$G39,IF($F39&lt;&gt;"",$F39,0))))</f>
        <v/>
      </c>
      <c r="I39" s="23">
        <f>IF(OR($F39="",$G39=""),"",$G39-$F39)</f>
        <v/>
      </c>
      <c r="J39" s="20">
        <f>IF(COUNTA($A39:$G39,$K39)=0,"",IF($E39="Annulé","",IF(AND($F39="",$G39=""),"Montant manquant",IF(AND($E39="Payé",$G39=""),"Montant réel manquant",IF(AND($F39&lt;&gt;"",$G39&lt;&gt;"",$G39&gt;$F39*(1+'Paramètres'!$B$6)),"Dépassement","")))))</f>
        <v/>
      </c>
      <c r="K39" s="10" t="n"/>
    </row>
    <row r="40" ht="22" customHeight="1">
      <c r="A40" s="18" t="n"/>
      <c r="B40" s="18" t="n"/>
      <c r="C40" s="10" t="n"/>
      <c r="D40" s="19" t="n"/>
      <c r="E40" s="18" t="n"/>
      <c r="F40" s="25" t="n"/>
      <c r="G40" s="25" t="n"/>
      <c r="H40" s="23">
        <f>IF($C40="","",IF($E40="Annulé",0,IF($G40&lt;&gt;"",$G40,IF($F40&lt;&gt;"",$F40,0))))</f>
        <v/>
      </c>
      <c r="I40" s="23">
        <f>IF(OR($F40="",$G40=""),"",$G40-$F40)</f>
        <v/>
      </c>
      <c r="J40" s="20">
        <f>IF(COUNTA($A40:$G40,$K40)=0,"",IF($E40="Annulé","",IF(AND($F40="",$G40=""),"Montant manquant",IF(AND($E40="Payé",$G40=""),"Montant réel manquant",IF(AND($F40&lt;&gt;"",$G40&lt;&gt;"",$G40&gt;$F40*(1+'Paramètres'!$B$6)),"Dépassement","")))))</f>
        <v/>
      </c>
      <c r="K40" s="10" t="n"/>
    </row>
    <row r="41" ht="22" customHeight="1">
      <c r="A41" s="18" t="n"/>
      <c r="B41" s="18" t="n"/>
      <c r="C41" s="10" t="n"/>
      <c r="D41" s="19" t="n"/>
      <c r="E41" s="18" t="n"/>
      <c r="F41" s="25" t="n"/>
      <c r="G41" s="25" t="n"/>
      <c r="H41" s="23">
        <f>IF($C41="","",IF($E41="Annulé",0,IF($G41&lt;&gt;"",$G41,IF($F41&lt;&gt;"",$F41,0))))</f>
        <v/>
      </c>
      <c r="I41" s="23">
        <f>IF(OR($F41="",$G41=""),"",$G41-$F41)</f>
        <v/>
      </c>
      <c r="J41" s="20">
        <f>IF(COUNTA($A41:$G41,$K41)=0,"",IF($E41="Annulé","",IF(AND($F41="",$G41=""),"Montant manquant",IF(AND($E41="Payé",$G41=""),"Montant réel manquant",IF(AND($F41&lt;&gt;"",$G41&lt;&gt;"",$G41&gt;$F41*(1+'Paramètres'!$B$6)),"Dépassement","")))))</f>
        <v/>
      </c>
      <c r="K41" s="10" t="n"/>
    </row>
    <row r="42" ht="22" customHeight="1">
      <c r="A42" s="18" t="n"/>
      <c r="B42" s="18" t="n"/>
      <c r="C42" s="10" t="n"/>
      <c r="D42" s="19" t="n"/>
      <c r="E42" s="18" t="n"/>
      <c r="F42" s="25" t="n"/>
      <c r="G42" s="25" t="n"/>
      <c r="H42" s="23">
        <f>IF($C42="","",IF($E42="Annulé",0,IF($G42&lt;&gt;"",$G42,IF($F42&lt;&gt;"",$F42,0))))</f>
        <v/>
      </c>
      <c r="I42" s="23">
        <f>IF(OR($F42="",$G42=""),"",$G42-$F42)</f>
        <v/>
      </c>
      <c r="J42" s="20">
        <f>IF(COUNTA($A42:$G42,$K42)=0,"",IF($E42="Annulé","",IF(AND($F42="",$G42=""),"Montant manquant",IF(AND($E42="Payé",$G42=""),"Montant réel manquant",IF(AND($F42&lt;&gt;"",$G42&lt;&gt;"",$G42&gt;$F42*(1+'Paramètres'!$B$6)),"Dépassement","")))))</f>
        <v/>
      </c>
      <c r="K42" s="10" t="n"/>
    </row>
    <row r="43" ht="22" customHeight="1">
      <c r="A43" s="18" t="n"/>
      <c r="B43" s="18" t="n"/>
      <c r="C43" s="10" t="n"/>
      <c r="D43" s="19" t="n"/>
      <c r="E43" s="18" t="n"/>
      <c r="F43" s="25" t="n"/>
      <c r="G43" s="25" t="n"/>
      <c r="H43" s="23">
        <f>IF($C43="","",IF($E43="Annulé",0,IF($G43&lt;&gt;"",$G43,IF($F43&lt;&gt;"",$F43,0))))</f>
        <v/>
      </c>
      <c r="I43" s="23">
        <f>IF(OR($F43="",$G43=""),"",$G43-$F43)</f>
        <v/>
      </c>
      <c r="J43" s="20">
        <f>IF(COUNTA($A43:$G43,$K43)=0,"",IF($E43="Annulé","",IF(AND($F43="",$G43=""),"Montant manquant",IF(AND($E43="Payé",$G43=""),"Montant réel manquant",IF(AND($F43&lt;&gt;"",$G43&lt;&gt;"",$G43&gt;$F43*(1+'Paramètres'!$B$6)),"Dépassement","")))))</f>
        <v/>
      </c>
      <c r="K43" s="10" t="n"/>
    </row>
    <row r="44" ht="22" customHeight="1">
      <c r="A44" s="18" t="n"/>
      <c r="B44" s="18" t="n"/>
      <c r="C44" s="10" t="n"/>
      <c r="D44" s="19" t="n"/>
      <c r="E44" s="18" t="n"/>
      <c r="F44" s="25" t="n"/>
      <c r="G44" s="25" t="n"/>
      <c r="H44" s="23">
        <f>IF($C44="","",IF($E44="Annulé",0,IF($G44&lt;&gt;"",$G44,IF($F44&lt;&gt;"",$F44,0))))</f>
        <v/>
      </c>
      <c r="I44" s="23">
        <f>IF(OR($F44="",$G44=""),"",$G44-$F44)</f>
        <v/>
      </c>
      <c r="J44" s="20">
        <f>IF(COUNTA($A44:$G44,$K44)=0,"",IF($E44="Annulé","",IF(AND($F44="",$G44=""),"Montant manquant",IF(AND($E44="Payé",$G44=""),"Montant réel manquant",IF(AND($F44&lt;&gt;"",$G44&lt;&gt;"",$G44&gt;$F44*(1+'Paramètres'!$B$6)),"Dépassement","")))))</f>
        <v/>
      </c>
      <c r="K44" s="10" t="n"/>
    </row>
    <row r="45" ht="22" customHeight="1">
      <c r="A45" s="18" t="n"/>
      <c r="B45" s="18" t="n"/>
      <c r="C45" s="10" t="n"/>
      <c r="D45" s="19" t="n"/>
      <c r="E45" s="18" t="n"/>
      <c r="F45" s="25" t="n"/>
      <c r="G45" s="25" t="n"/>
      <c r="H45" s="23">
        <f>IF($C45="","",IF($E45="Annulé",0,IF($G45&lt;&gt;"",$G45,IF($F45&lt;&gt;"",$F45,0))))</f>
        <v/>
      </c>
      <c r="I45" s="23">
        <f>IF(OR($F45="",$G45=""),"",$G45-$F45)</f>
        <v/>
      </c>
      <c r="J45" s="20">
        <f>IF(COUNTA($A45:$G45,$K45)=0,"",IF($E45="Annulé","",IF(AND($F45="",$G45=""),"Montant manquant",IF(AND($E45="Payé",$G45=""),"Montant réel manquant",IF(AND($F45&lt;&gt;"",$G45&lt;&gt;"",$G45&gt;$F45*(1+'Paramètres'!$B$6)),"Dépassement","")))))</f>
        <v/>
      </c>
      <c r="K45" s="10" t="n"/>
    </row>
    <row r="46" ht="22" customHeight="1">
      <c r="A46" s="18" t="n"/>
      <c r="B46" s="18" t="n"/>
      <c r="C46" s="10" t="n"/>
      <c r="D46" s="19" t="n"/>
      <c r="E46" s="18" t="n"/>
      <c r="F46" s="25" t="n"/>
      <c r="G46" s="25" t="n"/>
      <c r="H46" s="23">
        <f>IF($C46="","",IF($E46="Annulé",0,IF($G46&lt;&gt;"",$G46,IF($F46&lt;&gt;"",$F46,0))))</f>
        <v/>
      </c>
      <c r="I46" s="23">
        <f>IF(OR($F46="",$G46=""),"",$G46-$F46)</f>
        <v/>
      </c>
      <c r="J46" s="20">
        <f>IF(COUNTA($A46:$G46,$K46)=0,"",IF($E46="Annulé","",IF(AND($F46="",$G46=""),"Montant manquant",IF(AND($E46="Payé",$G46=""),"Montant réel manquant",IF(AND($F46&lt;&gt;"",$G46&lt;&gt;"",$G46&gt;$F46*(1+'Paramètres'!$B$6)),"Dépassement","")))))</f>
        <v/>
      </c>
      <c r="K46" s="10" t="n"/>
    </row>
    <row r="47" ht="22" customHeight="1">
      <c r="A47" s="18" t="n"/>
      <c r="B47" s="18" t="n"/>
      <c r="C47" s="10" t="n"/>
      <c r="D47" s="19" t="n"/>
      <c r="E47" s="18" t="n"/>
      <c r="F47" s="25" t="n"/>
      <c r="G47" s="25" t="n"/>
      <c r="H47" s="23">
        <f>IF($C47="","",IF($E47="Annulé",0,IF($G47&lt;&gt;"",$G47,IF($F47&lt;&gt;"",$F47,0))))</f>
        <v/>
      </c>
      <c r="I47" s="23">
        <f>IF(OR($F47="",$G47=""),"",$G47-$F47)</f>
        <v/>
      </c>
      <c r="J47" s="20">
        <f>IF(COUNTA($A47:$G47,$K47)=0,"",IF($E47="Annulé","",IF(AND($F47="",$G47=""),"Montant manquant",IF(AND($E47="Payé",$G47=""),"Montant réel manquant",IF(AND($F47&lt;&gt;"",$G47&lt;&gt;"",$G47&gt;$F47*(1+'Paramètres'!$B$6)),"Dépassement","")))))</f>
        <v/>
      </c>
      <c r="K47" s="10" t="n"/>
    </row>
    <row r="48" ht="22" customHeight="1">
      <c r="A48" s="18" t="n"/>
      <c r="B48" s="18" t="n"/>
      <c r="C48" s="10" t="n"/>
      <c r="D48" s="19" t="n"/>
      <c r="E48" s="18" t="n"/>
      <c r="F48" s="25" t="n"/>
      <c r="G48" s="25" t="n"/>
      <c r="H48" s="23">
        <f>IF($C48="","",IF($E48="Annulé",0,IF($G48&lt;&gt;"",$G48,IF($F48&lt;&gt;"",$F48,0))))</f>
        <v/>
      </c>
      <c r="I48" s="23">
        <f>IF(OR($F48="",$G48=""),"",$G48-$F48)</f>
        <v/>
      </c>
      <c r="J48" s="20">
        <f>IF(COUNTA($A48:$G48,$K48)=0,"",IF($E48="Annulé","",IF(AND($F48="",$G48=""),"Montant manquant",IF(AND($E48="Payé",$G48=""),"Montant réel manquant",IF(AND($F48&lt;&gt;"",$G48&lt;&gt;"",$G48&gt;$F48*(1+'Paramètres'!$B$6)),"Dépassement","")))))</f>
        <v/>
      </c>
      <c r="K48" s="10" t="n"/>
    </row>
    <row r="49" ht="22" customHeight="1">
      <c r="A49" s="18" t="n"/>
      <c r="B49" s="18" t="n"/>
      <c r="C49" s="10" t="n"/>
      <c r="D49" s="19" t="n"/>
      <c r="E49" s="18" t="n"/>
      <c r="F49" s="25" t="n"/>
      <c r="G49" s="25" t="n"/>
      <c r="H49" s="23">
        <f>IF($C49="","",IF($E49="Annulé",0,IF($G49&lt;&gt;"",$G49,IF($F49&lt;&gt;"",$F49,0))))</f>
        <v/>
      </c>
      <c r="I49" s="23">
        <f>IF(OR($F49="",$G49=""),"",$G49-$F49)</f>
        <v/>
      </c>
      <c r="J49" s="20">
        <f>IF(COUNTA($A49:$G49,$K49)=0,"",IF($E49="Annulé","",IF(AND($F49="",$G49=""),"Montant manquant",IF(AND($E49="Payé",$G49=""),"Montant réel manquant",IF(AND($F49&lt;&gt;"",$G49&lt;&gt;"",$G49&gt;$F49*(1+'Paramètres'!$B$6)),"Dépassement","")))))</f>
        <v/>
      </c>
      <c r="K49" s="10" t="n"/>
    </row>
    <row r="50" ht="22" customHeight="1">
      <c r="A50" s="18" t="n"/>
      <c r="B50" s="18" t="n"/>
      <c r="C50" s="10" t="n"/>
      <c r="D50" s="19" t="n"/>
      <c r="E50" s="18" t="n"/>
      <c r="F50" s="25" t="n"/>
      <c r="G50" s="25" t="n"/>
      <c r="H50" s="23">
        <f>IF($C50="","",IF($E50="Annulé",0,IF($G50&lt;&gt;"",$G50,IF($F50&lt;&gt;"",$F50,0))))</f>
        <v/>
      </c>
      <c r="I50" s="23">
        <f>IF(OR($F50="",$G50=""),"",$G50-$F50)</f>
        <v/>
      </c>
      <c r="J50" s="20">
        <f>IF(COUNTA($A50:$G50,$K50)=0,"",IF($E50="Annulé","",IF(AND($F50="",$G50=""),"Montant manquant",IF(AND($E50="Payé",$G50=""),"Montant réel manquant",IF(AND($F50&lt;&gt;"",$G50&lt;&gt;"",$G50&gt;$F50*(1+'Paramètres'!$B$6)),"Dépassement","")))))</f>
        <v/>
      </c>
      <c r="K50" s="10" t="n"/>
    </row>
    <row r="51" ht="22" customHeight="1">
      <c r="A51" s="18" t="n"/>
      <c r="B51" s="18" t="n"/>
      <c r="C51" s="10" t="n"/>
      <c r="D51" s="19" t="n"/>
      <c r="E51" s="18" t="n"/>
      <c r="F51" s="25" t="n"/>
      <c r="G51" s="25" t="n"/>
      <c r="H51" s="23">
        <f>IF($C51="","",IF($E51="Annulé",0,IF($G51&lt;&gt;"",$G51,IF($F51&lt;&gt;"",$F51,0))))</f>
        <v/>
      </c>
      <c r="I51" s="23">
        <f>IF(OR($F51="",$G51=""),"",$G51-$F51)</f>
        <v/>
      </c>
      <c r="J51" s="20">
        <f>IF(COUNTA($A51:$G51,$K51)=0,"",IF($E51="Annulé","",IF(AND($F51="",$G51=""),"Montant manquant",IF(AND($E51="Payé",$G51=""),"Montant réel manquant",IF(AND($F51&lt;&gt;"",$G51&lt;&gt;"",$G51&gt;$F51*(1+'Paramètres'!$B$6)),"Dépassement","")))))</f>
        <v/>
      </c>
      <c r="K51" s="10" t="n"/>
    </row>
    <row r="52" ht="22" customHeight="1">
      <c r="A52" s="18" t="n"/>
      <c r="B52" s="18" t="n"/>
      <c r="C52" s="10" t="n"/>
      <c r="D52" s="19" t="n"/>
      <c r="E52" s="18" t="n"/>
      <c r="F52" s="25" t="n"/>
      <c r="G52" s="25" t="n"/>
      <c r="H52" s="23">
        <f>IF($C52="","",IF($E52="Annulé",0,IF($G52&lt;&gt;"",$G52,IF($F52&lt;&gt;"",$F52,0))))</f>
        <v/>
      </c>
      <c r="I52" s="23">
        <f>IF(OR($F52="",$G52=""),"",$G52-$F52)</f>
        <v/>
      </c>
      <c r="J52" s="20">
        <f>IF(COUNTA($A52:$G52,$K52)=0,"",IF($E52="Annulé","",IF(AND($F52="",$G52=""),"Montant manquant",IF(AND($E52="Payé",$G52=""),"Montant réel manquant",IF(AND($F52&lt;&gt;"",$G52&lt;&gt;"",$G52&gt;$F52*(1+'Paramètres'!$B$6)),"Dépassement","")))))</f>
        <v/>
      </c>
      <c r="K52" s="10" t="n"/>
    </row>
    <row r="53" ht="22" customHeight="1">
      <c r="A53" s="18" t="n"/>
      <c r="B53" s="18" t="n"/>
      <c r="C53" s="10" t="n"/>
      <c r="D53" s="19" t="n"/>
      <c r="E53" s="18" t="n"/>
      <c r="F53" s="25" t="n"/>
      <c r="G53" s="25" t="n"/>
      <c r="H53" s="23">
        <f>IF($C53="","",IF($E53="Annulé",0,IF($G53&lt;&gt;"",$G53,IF($F53&lt;&gt;"",$F53,0))))</f>
        <v/>
      </c>
      <c r="I53" s="23">
        <f>IF(OR($F53="",$G53=""),"",$G53-$F53)</f>
        <v/>
      </c>
      <c r="J53" s="20">
        <f>IF(COUNTA($A53:$G53,$K53)=0,"",IF($E53="Annulé","",IF(AND($F53="",$G53=""),"Montant manquant",IF(AND($E53="Payé",$G53=""),"Montant réel manquant",IF(AND($F53&lt;&gt;"",$G53&lt;&gt;"",$G53&gt;$F53*(1+'Paramètres'!$B$6)),"Dépassement","")))))</f>
        <v/>
      </c>
      <c r="K53" s="10" t="n"/>
    </row>
    <row r="54" ht="22" customHeight="1">
      <c r="A54" s="18" t="n"/>
      <c r="B54" s="18" t="n"/>
      <c r="C54" s="10" t="n"/>
      <c r="D54" s="19" t="n"/>
      <c r="E54" s="18" t="n"/>
      <c r="F54" s="25" t="n"/>
      <c r="G54" s="25" t="n"/>
      <c r="H54" s="23">
        <f>IF($C54="","",IF($E54="Annulé",0,IF($G54&lt;&gt;"",$G54,IF($F54&lt;&gt;"",$F54,0))))</f>
        <v/>
      </c>
      <c r="I54" s="23">
        <f>IF(OR($F54="",$G54=""),"",$G54-$F54)</f>
        <v/>
      </c>
      <c r="J54" s="20">
        <f>IF(COUNTA($A54:$G54,$K54)=0,"",IF($E54="Annulé","",IF(AND($F54="",$G54=""),"Montant manquant",IF(AND($E54="Payé",$G54=""),"Montant réel manquant",IF(AND($F54&lt;&gt;"",$G54&lt;&gt;"",$G54&gt;$F54*(1+'Paramètres'!$B$6)),"Dépassement","")))))</f>
        <v/>
      </c>
      <c r="K54" s="10" t="n"/>
    </row>
    <row r="55" ht="22" customHeight="1">
      <c r="A55" s="18" t="n"/>
      <c r="B55" s="18" t="n"/>
      <c r="C55" s="10" t="n"/>
      <c r="D55" s="19" t="n"/>
      <c r="E55" s="18" t="n"/>
      <c r="F55" s="25" t="n"/>
      <c r="G55" s="25" t="n"/>
      <c r="H55" s="23">
        <f>IF($C55="","",IF($E55="Annulé",0,IF($G55&lt;&gt;"",$G55,IF($F55&lt;&gt;"",$F55,0))))</f>
        <v/>
      </c>
      <c r="I55" s="23">
        <f>IF(OR($F55="",$G55=""),"",$G55-$F55)</f>
        <v/>
      </c>
      <c r="J55" s="20">
        <f>IF(COUNTA($A55:$G55,$K55)=0,"",IF($E55="Annulé","",IF(AND($F55="",$G55=""),"Montant manquant",IF(AND($E55="Payé",$G55=""),"Montant réel manquant",IF(AND($F55&lt;&gt;"",$G55&lt;&gt;"",$G55&gt;$F55*(1+'Paramètres'!$B$6)),"Dépassement","")))))</f>
        <v/>
      </c>
      <c r="K55" s="10" t="n"/>
    </row>
    <row r="56" ht="22" customHeight="1">
      <c r="A56" s="18" t="n"/>
      <c r="B56" s="18" t="n"/>
      <c r="C56" s="10" t="n"/>
      <c r="D56" s="19" t="n"/>
      <c r="E56" s="18" t="n"/>
      <c r="F56" s="25" t="n"/>
      <c r="G56" s="25" t="n"/>
      <c r="H56" s="23">
        <f>IF($C56="","",IF($E56="Annulé",0,IF($G56&lt;&gt;"",$G56,IF($F56&lt;&gt;"",$F56,0))))</f>
        <v/>
      </c>
      <c r="I56" s="23">
        <f>IF(OR($F56="",$G56=""),"",$G56-$F56)</f>
        <v/>
      </c>
      <c r="J56" s="20">
        <f>IF(COUNTA($A56:$G56,$K56)=0,"",IF($E56="Annulé","",IF(AND($F56="",$G56=""),"Montant manquant",IF(AND($E56="Payé",$G56=""),"Montant réel manquant",IF(AND($F56&lt;&gt;"",$G56&lt;&gt;"",$G56&gt;$F56*(1+'Paramètres'!$B$6)),"Dépassement","")))))</f>
        <v/>
      </c>
      <c r="K56" s="10" t="n"/>
    </row>
    <row r="57" ht="22" customHeight="1">
      <c r="A57" s="18" t="n"/>
      <c r="B57" s="18" t="n"/>
      <c r="C57" s="10" t="n"/>
      <c r="D57" s="19" t="n"/>
      <c r="E57" s="18" t="n"/>
      <c r="F57" s="25" t="n"/>
      <c r="G57" s="25" t="n"/>
      <c r="H57" s="23">
        <f>IF($C57="","",IF($E57="Annulé",0,IF($G57&lt;&gt;"",$G57,IF($F57&lt;&gt;"",$F57,0))))</f>
        <v/>
      </c>
      <c r="I57" s="23">
        <f>IF(OR($F57="",$G57=""),"",$G57-$F57)</f>
        <v/>
      </c>
      <c r="J57" s="20">
        <f>IF(COUNTA($A57:$G57,$K57)=0,"",IF($E57="Annulé","",IF(AND($F57="",$G57=""),"Montant manquant",IF(AND($E57="Payé",$G57=""),"Montant réel manquant",IF(AND($F57&lt;&gt;"",$G57&lt;&gt;"",$G57&gt;$F57*(1+'Paramètres'!$B$6)),"Dépassement","")))))</f>
        <v/>
      </c>
      <c r="K57" s="10" t="n"/>
    </row>
    <row r="58" ht="22" customHeight="1">
      <c r="A58" s="18" t="n"/>
      <c r="B58" s="18" t="n"/>
      <c r="C58" s="10" t="n"/>
      <c r="D58" s="19" t="n"/>
      <c r="E58" s="18" t="n"/>
      <c r="F58" s="25" t="n"/>
      <c r="G58" s="25" t="n"/>
      <c r="H58" s="23">
        <f>IF($C58="","",IF($E58="Annulé",0,IF($G58&lt;&gt;"",$G58,IF($F58&lt;&gt;"",$F58,0))))</f>
        <v/>
      </c>
      <c r="I58" s="23">
        <f>IF(OR($F58="",$G58=""),"",$G58-$F58)</f>
        <v/>
      </c>
      <c r="J58" s="20">
        <f>IF(COUNTA($A58:$G58,$K58)=0,"",IF($E58="Annulé","",IF(AND($F58="",$G58=""),"Montant manquant",IF(AND($E58="Payé",$G58=""),"Montant réel manquant",IF(AND($F58&lt;&gt;"",$G58&lt;&gt;"",$G58&gt;$F58*(1+'Paramètres'!$B$6)),"Dépassement","")))))</f>
        <v/>
      </c>
      <c r="K58" s="10" t="n"/>
    </row>
    <row r="59" ht="22" customHeight="1">
      <c r="A59" s="18" t="n"/>
      <c r="B59" s="18" t="n"/>
      <c r="C59" s="10" t="n"/>
      <c r="D59" s="19" t="n"/>
      <c r="E59" s="18" t="n"/>
      <c r="F59" s="25" t="n"/>
      <c r="G59" s="25" t="n"/>
      <c r="H59" s="23">
        <f>IF($C59="","",IF($E59="Annulé",0,IF($G59&lt;&gt;"",$G59,IF($F59&lt;&gt;"",$F59,0))))</f>
        <v/>
      </c>
      <c r="I59" s="23">
        <f>IF(OR($F59="",$G59=""),"",$G59-$F59)</f>
        <v/>
      </c>
      <c r="J59" s="20">
        <f>IF(COUNTA($A59:$G59,$K59)=0,"",IF($E59="Annulé","",IF(AND($F59="",$G59=""),"Montant manquant",IF(AND($E59="Payé",$G59=""),"Montant réel manquant",IF(AND($F59&lt;&gt;"",$G59&lt;&gt;"",$G59&gt;$F59*(1+'Paramètres'!$B$6)),"Dépassement","")))))</f>
        <v/>
      </c>
      <c r="K59" s="10" t="n"/>
    </row>
    <row r="60" ht="22" customHeight="1">
      <c r="A60" s="18" t="n"/>
      <c r="B60" s="18" t="n"/>
      <c r="C60" s="10" t="n"/>
      <c r="D60" s="19" t="n"/>
      <c r="E60" s="18" t="n"/>
      <c r="F60" s="25" t="n"/>
      <c r="G60" s="25" t="n"/>
      <c r="H60" s="23">
        <f>IF($C60="","",IF($E60="Annulé",0,IF($G60&lt;&gt;"",$G60,IF($F60&lt;&gt;"",$F60,0))))</f>
        <v/>
      </c>
      <c r="I60" s="23">
        <f>IF(OR($F60="",$G60=""),"",$G60-$F60)</f>
        <v/>
      </c>
      <c r="J60" s="20">
        <f>IF(COUNTA($A60:$G60,$K60)=0,"",IF($E60="Annulé","",IF(AND($F60="",$G60=""),"Montant manquant",IF(AND($E60="Payé",$G60=""),"Montant réel manquant",IF(AND($F60&lt;&gt;"",$G60&lt;&gt;"",$G60&gt;$F60*(1+'Paramètres'!$B$6)),"Dépassement","")))))</f>
        <v/>
      </c>
      <c r="K60" s="10" t="n"/>
    </row>
    <row r="61" ht="22" customHeight="1">
      <c r="A61" s="18" t="n"/>
      <c r="B61" s="18" t="n"/>
      <c r="C61" s="10" t="n"/>
      <c r="D61" s="19" t="n"/>
      <c r="E61" s="18" t="n"/>
      <c r="F61" s="25" t="n"/>
      <c r="G61" s="25" t="n"/>
      <c r="H61" s="23">
        <f>IF($C61="","",IF($E61="Annulé",0,IF($G61&lt;&gt;"",$G61,IF($F61&lt;&gt;"",$F61,0))))</f>
        <v/>
      </c>
      <c r="I61" s="23">
        <f>IF(OR($F61="",$G61=""),"",$G61-$F61)</f>
        <v/>
      </c>
      <c r="J61" s="20">
        <f>IF(COUNTA($A61:$G61,$K61)=0,"",IF($E61="Annulé","",IF(AND($F61="",$G61=""),"Montant manquant",IF(AND($E61="Payé",$G61=""),"Montant réel manquant",IF(AND($F61&lt;&gt;"",$G61&lt;&gt;"",$G61&gt;$F61*(1+'Paramètres'!$B$6)),"Dépassement","")))))</f>
        <v/>
      </c>
      <c r="K61" s="10" t="n"/>
    </row>
    <row r="62" ht="22" customHeight="1">
      <c r="A62" s="18" t="n"/>
      <c r="B62" s="18" t="n"/>
      <c r="C62" s="10" t="n"/>
      <c r="D62" s="19" t="n"/>
      <c r="E62" s="18" t="n"/>
      <c r="F62" s="25" t="n"/>
      <c r="G62" s="25" t="n"/>
      <c r="H62" s="23">
        <f>IF($C62="","",IF($E62="Annulé",0,IF($G62&lt;&gt;"",$G62,IF($F62&lt;&gt;"",$F62,0))))</f>
        <v/>
      </c>
      <c r="I62" s="23">
        <f>IF(OR($F62="",$G62=""),"",$G62-$F62)</f>
        <v/>
      </c>
      <c r="J62" s="20">
        <f>IF(COUNTA($A62:$G62,$K62)=0,"",IF($E62="Annulé","",IF(AND($F62="",$G62=""),"Montant manquant",IF(AND($E62="Payé",$G62=""),"Montant réel manquant",IF(AND($F62&lt;&gt;"",$G62&lt;&gt;"",$G62&gt;$F62*(1+'Paramètres'!$B$6)),"Dépassement","")))))</f>
        <v/>
      </c>
      <c r="K62" s="10" t="n"/>
    </row>
    <row r="63" ht="22" customHeight="1">
      <c r="A63" s="18" t="n"/>
      <c r="B63" s="18" t="n"/>
      <c r="C63" s="10" t="n"/>
      <c r="D63" s="19" t="n"/>
      <c r="E63" s="18" t="n"/>
      <c r="F63" s="25" t="n"/>
      <c r="G63" s="25" t="n"/>
      <c r="H63" s="23">
        <f>IF($C63="","",IF($E63="Annulé",0,IF($G63&lt;&gt;"",$G63,IF($F63&lt;&gt;"",$F63,0))))</f>
        <v/>
      </c>
      <c r="I63" s="23">
        <f>IF(OR($F63="",$G63=""),"",$G63-$F63)</f>
        <v/>
      </c>
      <c r="J63" s="20">
        <f>IF(COUNTA($A63:$G63,$K63)=0,"",IF($E63="Annulé","",IF(AND($F63="",$G63=""),"Montant manquant",IF(AND($E63="Payé",$G63=""),"Montant réel manquant",IF(AND($F63&lt;&gt;"",$G63&lt;&gt;"",$G63&gt;$F63*(1+'Paramètres'!$B$6)),"Dépassement","")))))</f>
        <v/>
      </c>
      <c r="K63" s="10" t="n"/>
    </row>
    <row r="64" ht="22" customHeight="1">
      <c r="A64" s="18" t="n"/>
      <c r="B64" s="18" t="n"/>
      <c r="C64" s="10" t="n"/>
      <c r="D64" s="19" t="n"/>
      <c r="E64" s="18" t="n"/>
      <c r="F64" s="25" t="n"/>
      <c r="G64" s="25" t="n"/>
      <c r="H64" s="23">
        <f>IF($C64="","",IF($E64="Annulé",0,IF($G64&lt;&gt;"",$G64,IF($F64&lt;&gt;"",$F64,0))))</f>
        <v/>
      </c>
      <c r="I64" s="23">
        <f>IF(OR($F64="",$G64=""),"",$G64-$F64)</f>
        <v/>
      </c>
      <c r="J64" s="20">
        <f>IF(COUNTA($A64:$G64,$K64)=0,"",IF($E64="Annulé","",IF(AND($F64="",$G64=""),"Montant manquant",IF(AND($E64="Payé",$G64=""),"Montant réel manquant",IF(AND($F64&lt;&gt;"",$G64&lt;&gt;"",$G64&gt;$F64*(1+'Paramètres'!$B$6)),"Dépassement","")))))</f>
        <v/>
      </c>
      <c r="K64" s="10" t="n"/>
    </row>
    <row r="65" ht="22" customHeight="1">
      <c r="A65" s="18" t="n"/>
      <c r="B65" s="18" t="n"/>
      <c r="C65" s="10" t="n"/>
      <c r="D65" s="19" t="n"/>
      <c r="E65" s="18" t="n"/>
      <c r="F65" s="25" t="n"/>
      <c r="G65" s="25" t="n"/>
      <c r="H65" s="23">
        <f>IF($C65="","",IF($E65="Annulé",0,IF($G65&lt;&gt;"",$G65,IF($F65&lt;&gt;"",$F65,0))))</f>
        <v/>
      </c>
      <c r="I65" s="23">
        <f>IF(OR($F65="",$G65=""),"",$G65-$F65)</f>
        <v/>
      </c>
      <c r="J65" s="20">
        <f>IF(COUNTA($A65:$G65,$K65)=0,"",IF($E65="Annulé","",IF(AND($F65="",$G65=""),"Montant manquant",IF(AND($E65="Payé",$G65=""),"Montant réel manquant",IF(AND($F65&lt;&gt;"",$G65&lt;&gt;"",$G65&gt;$F65*(1+'Paramètres'!$B$6)),"Dépassement","")))))</f>
        <v/>
      </c>
      <c r="K65" s="10" t="n"/>
    </row>
    <row r="66" ht="22" customHeight="1">
      <c r="A66" s="18" t="n"/>
      <c r="B66" s="18" t="n"/>
      <c r="C66" s="10" t="n"/>
      <c r="D66" s="19" t="n"/>
      <c r="E66" s="18" t="n"/>
      <c r="F66" s="25" t="n"/>
      <c r="G66" s="25" t="n"/>
      <c r="H66" s="23">
        <f>IF($C66="","",IF($E66="Annulé",0,IF($G66&lt;&gt;"",$G66,IF($F66&lt;&gt;"",$F66,0))))</f>
        <v/>
      </c>
      <c r="I66" s="23">
        <f>IF(OR($F66="",$G66=""),"",$G66-$F66)</f>
        <v/>
      </c>
      <c r="J66" s="20">
        <f>IF(COUNTA($A66:$G66,$K66)=0,"",IF($E66="Annulé","",IF(AND($F66="",$G66=""),"Montant manquant",IF(AND($E66="Payé",$G66=""),"Montant réel manquant",IF(AND($F66&lt;&gt;"",$G66&lt;&gt;"",$G66&gt;$F66*(1+'Paramètres'!$B$6)),"Dépassement","")))))</f>
        <v/>
      </c>
      <c r="K66" s="10" t="n"/>
    </row>
    <row r="67" ht="22" customHeight="1">
      <c r="A67" s="18" t="n"/>
      <c r="B67" s="18" t="n"/>
      <c r="C67" s="10" t="n"/>
      <c r="D67" s="19" t="n"/>
      <c r="E67" s="18" t="n"/>
      <c r="F67" s="25" t="n"/>
      <c r="G67" s="25" t="n"/>
      <c r="H67" s="23">
        <f>IF($C67="","",IF($E67="Annulé",0,IF($G67&lt;&gt;"",$G67,IF($F67&lt;&gt;"",$F67,0))))</f>
        <v/>
      </c>
      <c r="I67" s="23">
        <f>IF(OR($F67="",$G67=""),"",$G67-$F67)</f>
        <v/>
      </c>
      <c r="J67" s="20">
        <f>IF(COUNTA($A67:$G67,$K67)=0,"",IF($E67="Annulé","",IF(AND($F67="",$G67=""),"Montant manquant",IF(AND($E67="Payé",$G67=""),"Montant réel manquant",IF(AND($F67&lt;&gt;"",$G67&lt;&gt;"",$G67&gt;$F67*(1+'Paramètres'!$B$6)),"Dépassement","")))))</f>
        <v/>
      </c>
      <c r="K67" s="10" t="n"/>
    </row>
    <row r="68" ht="22" customHeight="1">
      <c r="A68" s="18" t="n"/>
      <c r="B68" s="18" t="n"/>
      <c r="C68" s="10" t="n"/>
      <c r="D68" s="19" t="n"/>
      <c r="E68" s="18" t="n"/>
      <c r="F68" s="25" t="n"/>
      <c r="G68" s="25" t="n"/>
      <c r="H68" s="23">
        <f>IF($C68="","",IF($E68="Annulé",0,IF($G68&lt;&gt;"",$G68,IF($F68&lt;&gt;"",$F68,0))))</f>
        <v/>
      </c>
      <c r="I68" s="23">
        <f>IF(OR($F68="",$G68=""),"",$G68-$F68)</f>
        <v/>
      </c>
      <c r="J68" s="20">
        <f>IF(COUNTA($A68:$G68,$K68)=0,"",IF($E68="Annulé","",IF(AND($F68="",$G68=""),"Montant manquant",IF(AND($E68="Payé",$G68=""),"Montant réel manquant",IF(AND($F68&lt;&gt;"",$G68&lt;&gt;"",$G68&gt;$F68*(1+'Paramètres'!$B$6)),"Dépassement","")))))</f>
        <v/>
      </c>
      <c r="K68" s="10" t="n"/>
    </row>
    <row r="69" ht="22" customHeight="1">
      <c r="A69" s="18" t="n"/>
      <c r="B69" s="18" t="n"/>
      <c r="C69" s="10" t="n"/>
      <c r="D69" s="19" t="n"/>
      <c r="E69" s="18" t="n"/>
      <c r="F69" s="25" t="n"/>
      <c r="G69" s="25" t="n"/>
      <c r="H69" s="23">
        <f>IF($C69="","",IF($E69="Annulé",0,IF($G69&lt;&gt;"",$G69,IF($F69&lt;&gt;"",$F69,0))))</f>
        <v/>
      </c>
      <c r="I69" s="23">
        <f>IF(OR($F69="",$G69=""),"",$G69-$F69)</f>
        <v/>
      </c>
      <c r="J69" s="20">
        <f>IF(COUNTA($A69:$G69,$K69)=0,"",IF($E69="Annulé","",IF(AND($F69="",$G69=""),"Montant manquant",IF(AND($E69="Payé",$G69=""),"Montant réel manquant",IF(AND($F69&lt;&gt;"",$G69&lt;&gt;"",$G69&gt;$F69*(1+'Paramètres'!$B$6)),"Dépassement","")))))</f>
        <v/>
      </c>
      <c r="K69" s="10" t="n"/>
    </row>
    <row r="70" ht="22" customHeight="1">
      <c r="A70" s="18" t="n"/>
      <c r="B70" s="18" t="n"/>
      <c r="C70" s="10" t="n"/>
      <c r="D70" s="19" t="n"/>
      <c r="E70" s="18" t="n"/>
      <c r="F70" s="25" t="n"/>
      <c r="G70" s="25" t="n"/>
      <c r="H70" s="23">
        <f>IF($C70="","",IF($E70="Annulé",0,IF($G70&lt;&gt;"",$G70,IF($F70&lt;&gt;"",$F70,0))))</f>
        <v/>
      </c>
      <c r="I70" s="23">
        <f>IF(OR($F70="",$G70=""),"",$G70-$F70)</f>
        <v/>
      </c>
      <c r="J70" s="20">
        <f>IF(COUNTA($A70:$G70,$K70)=0,"",IF($E70="Annulé","",IF(AND($F70="",$G70=""),"Montant manquant",IF(AND($E70="Payé",$G70=""),"Montant réel manquant",IF(AND($F70&lt;&gt;"",$G70&lt;&gt;"",$G70&gt;$F70*(1+'Paramètres'!$B$6)),"Dépassement","")))))</f>
        <v/>
      </c>
      <c r="K70" s="10" t="n"/>
    </row>
    <row r="71" ht="22" customHeight="1">
      <c r="A71" s="18" t="n"/>
      <c r="B71" s="18" t="n"/>
      <c r="C71" s="10" t="n"/>
      <c r="D71" s="19" t="n"/>
      <c r="E71" s="18" t="n"/>
      <c r="F71" s="25" t="n"/>
      <c r="G71" s="25" t="n"/>
      <c r="H71" s="23">
        <f>IF($C71="","",IF($E71="Annulé",0,IF($G71&lt;&gt;"",$G71,IF($F71&lt;&gt;"",$F71,0))))</f>
        <v/>
      </c>
      <c r="I71" s="23">
        <f>IF(OR($F71="",$G71=""),"",$G71-$F71)</f>
        <v/>
      </c>
      <c r="J71" s="20">
        <f>IF(COUNTA($A71:$G71,$K71)=0,"",IF($E71="Annulé","",IF(AND($F71="",$G71=""),"Montant manquant",IF(AND($E71="Payé",$G71=""),"Montant réel manquant",IF(AND($F71&lt;&gt;"",$G71&lt;&gt;"",$G71&gt;$F71*(1+'Paramètres'!$B$6)),"Dépassement","")))))</f>
        <v/>
      </c>
      <c r="K71" s="10" t="n"/>
    </row>
    <row r="72" ht="22" customHeight="1">
      <c r="A72" s="18" t="n"/>
      <c r="B72" s="18" t="n"/>
      <c r="C72" s="10" t="n"/>
      <c r="D72" s="19" t="n"/>
      <c r="E72" s="18" t="n"/>
      <c r="F72" s="25" t="n"/>
      <c r="G72" s="25" t="n"/>
      <c r="H72" s="23">
        <f>IF($C72="","",IF($E72="Annulé",0,IF($G72&lt;&gt;"",$G72,IF($F72&lt;&gt;"",$F72,0))))</f>
        <v/>
      </c>
      <c r="I72" s="23">
        <f>IF(OR($F72="",$G72=""),"",$G72-$F72)</f>
        <v/>
      </c>
      <c r="J72" s="20">
        <f>IF(COUNTA($A72:$G72,$K72)=0,"",IF($E72="Annulé","",IF(AND($F72="",$G72=""),"Montant manquant",IF(AND($E72="Payé",$G72=""),"Montant réel manquant",IF(AND($F72&lt;&gt;"",$G72&lt;&gt;"",$G72&gt;$F72*(1+'Paramètres'!$B$6)),"Dépassement","")))))</f>
        <v/>
      </c>
      <c r="K72" s="10" t="n"/>
    </row>
    <row r="73" ht="22" customHeight="1">
      <c r="A73" s="18" t="n"/>
      <c r="B73" s="18" t="n"/>
      <c r="C73" s="10" t="n"/>
      <c r="D73" s="19" t="n"/>
      <c r="E73" s="18" t="n"/>
      <c r="F73" s="25" t="n"/>
      <c r="G73" s="25" t="n"/>
      <c r="H73" s="23">
        <f>IF($C73="","",IF($E73="Annulé",0,IF($G73&lt;&gt;"",$G73,IF($F73&lt;&gt;"",$F73,0))))</f>
        <v/>
      </c>
      <c r="I73" s="23">
        <f>IF(OR($F73="",$G73=""),"",$G73-$F73)</f>
        <v/>
      </c>
      <c r="J73" s="20">
        <f>IF(COUNTA($A73:$G73,$K73)=0,"",IF($E73="Annulé","",IF(AND($F73="",$G73=""),"Montant manquant",IF(AND($E73="Payé",$G73=""),"Montant réel manquant",IF(AND($F73&lt;&gt;"",$G73&lt;&gt;"",$G73&gt;$F73*(1+'Paramètres'!$B$6)),"Dépassement","")))))</f>
        <v/>
      </c>
      <c r="K73" s="10" t="n"/>
    </row>
    <row r="74" ht="22" customHeight="1">
      <c r="A74" s="18" t="n"/>
      <c r="B74" s="18" t="n"/>
      <c r="C74" s="10" t="n"/>
      <c r="D74" s="19" t="n"/>
      <c r="E74" s="18" t="n"/>
      <c r="F74" s="25" t="n"/>
      <c r="G74" s="25" t="n"/>
      <c r="H74" s="23">
        <f>IF($C74="","",IF($E74="Annulé",0,IF($G74&lt;&gt;"",$G74,IF($F74&lt;&gt;"",$F74,0))))</f>
        <v/>
      </c>
      <c r="I74" s="23">
        <f>IF(OR($F74="",$G74=""),"",$G74-$F74)</f>
        <v/>
      </c>
      <c r="J74" s="20">
        <f>IF(COUNTA($A74:$G74,$K74)=0,"",IF($E74="Annulé","",IF(AND($F74="",$G74=""),"Montant manquant",IF(AND($E74="Payé",$G74=""),"Montant réel manquant",IF(AND($F74&lt;&gt;"",$G74&lt;&gt;"",$G74&gt;$F74*(1+'Paramètres'!$B$6)),"Dépassement","")))))</f>
        <v/>
      </c>
      <c r="K74" s="10" t="n"/>
    </row>
    <row r="75" ht="22" customHeight="1">
      <c r="A75" s="18" t="n"/>
      <c r="B75" s="18" t="n"/>
      <c r="C75" s="10" t="n"/>
      <c r="D75" s="19" t="n"/>
      <c r="E75" s="18" t="n"/>
      <c r="F75" s="25" t="n"/>
      <c r="G75" s="25" t="n"/>
      <c r="H75" s="23">
        <f>IF($C75="","",IF($E75="Annulé",0,IF($G75&lt;&gt;"",$G75,IF($F75&lt;&gt;"",$F75,0))))</f>
        <v/>
      </c>
      <c r="I75" s="23">
        <f>IF(OR($F75="",$G75=""),"",$G75-$F75)</f>
        <v/>
      </c>
      <c r="J75" s="20">
        <f>IF(COUNTA($A75:$G75,$K75)=0,"",IF($E75="Annulé","",IF(AND($F75="",$G75=""),"Montant manquant",IF(AND($E75="Payé",$G75=""),"Montant réel manquant",IF(AND($F75&lt;&gt;"",$G75&lt;&gt;"",$G75&gt;$F75*(1+'Paramètres'!$B$6)),"Dépassement","")))))</f>
        <v/>
      </c>
      <c r="K75" s="10" t="n"/>
    </row>
    <row r="76" ht="22" customHeight="1">
      <c r="A76" s="18" t="n"/>
      <c r="B76" s="18" t="n"/>
      <c r="C76" s="10" t="n"/>
      <c r="D76" s="19" t="n"/>
      <c r="E76" s="18" t="n"/>
      <c r="F76" s="25" t="n"/>
      <c r="G76" s="25" t="n"/>
      <c r="H76" s="23">
        <f>IF($C76="","",IF($E76="Annulé",0,IF($G76&lt;&gt;"",$G76,IF($F76&lt;&gt;"",$F76,0))))</f>
        <v/>
      </c>
      <c r="I76" s="23">
        <f>IF(OR($F76="",$G76=""),"",$G76-$F76)</f>
        <v/>
      </c>
      <c r="J76" s="20">
        <f>IF(COUNTA($A76:$G76,$K76)=0,"",IF($E76="Annulé","",IF(AND($F76="",$G76=""),"Montant manquant",IF(AND($E76="Payé",$G76=""),"Montant réel manquant",IF(AND($F76&lt;&gt;"",$G76&lt;&gt;"",$G76&gt;$F76*(1+'Paramètres'!$B$6)),"Dépassement","")))))</f>
        <v/>
      </c>
      <c r="K76" s="10" t="n"/>
    </row>
    <row r="77" ht="22" customHeight="1">
      <c r="A77" s="18" t="n"/>
      <c r="B77" s="18" t="n"/>
      <c r="C77" s="10" t="n"/>
      <c r="D77" s="19" t="n"/>
      <c r="E77" s="18" t="n"/>
      <c r="F77" s="25" t="n"/>
      <c r="G77" s="25" t="n"/>
      <c r="H77" s="23">
        <f>IF($C77="","",IF($E77="Annulé",0,IF($G77&lt;&gt;"",$G77,IF($F77&lt;&gt;"",$F77,0))))</f>
        <v/>
      </c>
      <c r="I77" s="23">
        <f>IF(OR($F77="",$G77=""),"",$G77-$F77)</f>
        <v/>
      </c>
      <c r="J77" s="20">
        <f>IF(COUNTA($A77:$G77,$K77)=0,"",IF($E77="Annulé","",IF(AND($F77="",$G77=""),"Montant manquant",IF(AND($E77="Payé",$G77=""),"Montant réel manquant",IF(AND($F77&lt;&gt;"",$G77&lt;&gt;"",$G77&gt;$F77*(1+'Paramètres'!$B$6)),"Dépassement","")))))</f>
        <v/>
      </c>
      <c r="K77" s="10" t="n"/>
    </row>
    <row r="78" ht="22" customHeight="1">
      <c r="A78" s="18" t="n"/>
      <c r="B78" s="18" t="n"/>
      <c r="C78" s="10" t="n"/>
      <c r="D78" s="19" t="n"/>
      <c r="E78" s="18" t="n"/>
      <c r="F78" s="25" t="n"/>
      <c r="G78" s="25" t="n"/>
      <c r="H78" s="23">
        <f>IF($C78="","",IF($E78="Annulé",0,IF($G78&lt;&gt;"",$G78,IF($F78&lt;&gt;"",$F78,0))))</f>
        <v/>
      </c>
      <c r="I78" s="23">
        <f>IF(OR($F78="",$G78=""),"",$G78-$F78)</f>
        <v/>
      </c>
      <c r="J78" s="20">
        <f>IF(COUNTA($A78:$G78,$K78)=0,"",IF($E78="Annulé","",IF(AND($F78="",$G78=""),"Montant manquant",IF(AND($E78="Payé",$G78=""),"Montant réel manquant",IF(AND($F78&lt;&gt;"",$G78&lt;&gt;"",$G78&gt;$F78*(1+'Paramètres'!$B$6)),"Dépassement","")))))</f>
        <v/>
      </c>
      <c r="K78" s="10" t="n"/>
    </row>
    <row r="79" ht="22" customHeight="1">
      <c r="A79" s="18" t="n"/>
      <c r="B79" s="18" t="n"/>
      <c r="C79" s="10" t="n"/>
      <c r="D79" s="19" t="n"/>
      <c r="E79" s="18" t="n"/>
      <c r="F79" s="25" t="n"/>
      <c r="G79" s="25" t="n"/>
      <c r="H79" s="23">
        <f>IF($C79="","",IF($E79="Annulé",0,IF($G79&lt;&gt;"",$G79,IF($F79&lt;&gt;"",$F79,0))))</f>
        <v/>
      </c>
      <c r="I79" s="23">
        <f>IF(OR($F79="",$G79=""),"",$G79-$F79)</f>
        <v/>
      </c>
      <c r="J79" s="20">
        <f>IF(COUNTA($A79:$G79,$K79)=0,"",IF($E79="Annulé","",IF(AND($F79="",$G79=""),"Montant manquant",IF(AND($E79="Payé",$G79=""),"Montant réel manquant",IF(AND($F79&lt;&gt;"",$G79&lt;&gt;"",$G79&gt;$F79*(1+'Paramètres'!$B$6)),"Dépassement","")))))</f>
        <v/>
      </c>
      <c r="K79" s="10" t="n"/>
    </row>
    <row r="80" ht="22" customHeight="1">
      <c r="A80" s="18" t="n"/>
      <c r="B80" s="18" t="n"/>
      <c r="C80" s="10" t="n"/>
      <c r="D80" s="19" t="n"/>
      <c r="E80" s="18" t="n"/>
      <c r="F80" s="25" t="n"/>
      <c r="G80" s="25" t="n"/>
      <c r="H80" s="23">
        <f>IF($C80="","",IF($E80="Annulé",0,IF($G80&lt;&gt;"",$G80,IF($F80&lt;&gt;"",$F80,0))))</f>
        <v/>
      </c>
      <c r="I80" s="23">
        <f>IF(OR($F80="",$G80=""),"",$G80-$F80)</f>
        <v/>
      </c>
      <c r="J80" s="20">
        <f>IF(COUNTA($A80:$G80,$K80)=0,"",IF($E80="Annulé","",IF(AND($F80="",$G80=""),"Montant manquant",IF(AND($E80="Payé",$G80=""),"Montant réel manquant",IF(AND($F80&lt;&gt;"",$G80&lt;&gt;"",$G80&gt;$F80*(1+'Paramètres'!$B$6)),"Dépassement","")))))</f>
        <v/>
      </c>
      <c r="K80" s="10" t="n"/>
    </row>
    <row r="81" ht="22" customHeight="1">
      <c r="A81" s="18" t="n"/>
      <c r="B81" s="18" t="n"/>
      <c r="C81" s="10" t="n"/>
      <c r="D81" s="19" t="n"/>
      <c r="E81" s="18" t="n"/>
      <c r="F81" s="25" t="n"/>
      <c r="G81" s="25" t="n"/>
      <c r="H81" s="23">
        <f>IF($C81="","",IF($E81="Annulé",0,IF($G81&lt;&gt;"",$G81,IF($F81&lt;&gt;"",$F81,0))))</f>
        <v/>
      </c>
      <c r="I81" s="23">
        <f>IF(OR($F81="",$G81=""),"",$G81-$F81)</f>
        <v/>
      </c>
      <c r="J81" s="20">
        <f>IF(COUNTA($A81:$G81,$K81)=0,"",IF($E81="Annulé","",IF(AND($F81="",$G81=""),"Montant manquant",IF(AND($E81="Payé",$G81=""),"Montant réel manquant",IF(AND($F81&lt;&gt;"",$G81&lt;&gt;"",$G81&gt;$F81*(1+'Paramètres'!$B$6)),"Dépassement","")))))</f>
        <v/>
      </c>
      <c r="K81" s="10" t="n"/>
    </row>
    <row r="82" ht="22" customHeight="1">
      <c r="A82" s="18" t="n"/>
      <c r="B82" s="18" t="n"/>
      <c r="C82" s="10" t="n"/>
      <c r="D82" s="19" t="n"/>
      <c r="E82" s="18" t="n"/>
      <c r="F82" s="25" t="n"/>
      <c r="G82" s="25" t="n"/>
      <c r="H82" s="23">
        <f>IF($C82="","",IF($E82="Annulé",0,IF($G82&lt;&gt;"",$G82,IF($F82&lt;&gt;"",$F82,0))))</f>
        <v/>
      </c>
      <c r="I82" s="23">
        <f>IF(OR($F82="",$G82=""),"",$G82-$F82)</f>
        <v/>
      </c>
      <c r="J82" s="20">
        <f>IF(COUNTA($A82:$G82,$K82)=0,"",IF($E82="Annulé","",IF(AND($F82="",$G82=""),"Montant manquant",IF(AND($E82="Payé",$G82=""),"Montant réel manquant",IF(AND($F82&lt;&gt;"",$G82&lt;&gt;"",$G82&gt;$F82*(1+'Paramètres'!$B$6)),"Dépassement","")))))</f>
        <v/>
      </c>
      <c r="K82" s="10" t="n"/>
    </row>
    <row r="83" ht="22" customHeight="1">
      <c r="A83" s="18" t="n"/>
      <c r="B83" s="18" t="n"/>
      <c r="C83" s="10" t="n"/>
      <c r="D83" s="19" t="n"/>
      <c r="E83" s="18" t="n"/>
      <c r="F83" s="25" t="n"/>
      <c r="G83" s="25" t="n"/>
      <c r="H83" s="23">
        <f>IF($C83="","",IF($E83="Annulé",0,IF($G83&lt;&gt;"",$G83,IF($F83&lt;&gt;"",$F83,0))))</f>
        <v/>
      </c>
      <c r="I83" s="23">
        <f>IF(OR($F83="",$G83=""),"",$G83-$F83)</f>
        <v/>
      </c>
      <c r="J83" s="20">
        <f>IF(COUNTA($A83:$G83,$K83)=0,"",IF($E83="Annulé","",IF(AND($F83="",$G83=""),"Montant manquant",IF(AND($E83="Payé",$G83=""),"Montant réel manquant",IF(AND($F83&lt;&gt;"",$G83&lt;&gt;"",$G83&gt;$F83*(1+'Paramètres'!$B$6)),"Dépassement","")))))</f>
        <v/>
      </c>
      <c r="K83" s="10" t="n"/>
    </row>
    <row r="84" ht="22" customHeight="1">
      <c r="A84" s="18" t="n"/>
      <c r="B84" s="18" t="n"/>
      <c r="C84" s="10" t="n"/>
      <c r="D84" s="19" t="n"/>
      <c r="E84" s="18" t="n"/>
      <c r="F84" s="25" t="n"/>
      <c r="G84" s="25" t="n"/>
      <c r="H84" s="23">
        <f>IF($C84="","",IF($E84="Annulé",0,IF($G84&lt;&gt;"",$G84,IF($F84&lt;&gt;"",$F84,0))))</f>
        <v/>
      </c>
      <c r="I84" s="23">
        <f>IF(OR($F84="",$G84=""),"",$G84-$F84)</f>
        <v/>
      </c>
      <c r="J84" s="20">
        <f>IF(COUNTA($A84:$G84,$K84)=0,"",IF($E84="Annulé","",IF(AND($F84="",$G84=""),"Montant manquant",IF(AND($E84="Payé",$G84=""),"Montant réel manquant",IF(AND($F84&lt;&gt;"",$G84&lt;&gt;"",$G84&gt;$F84*(1+'Paramètres'!$B$6)),"Dépassement","")))))</f>
        <v/>
      </c>
      <c r="K84" s="10" t="n"/>
    </row>
    <row r="85" ht="22" customHeight="1">
      <c r="A85" s="18" t="n"/>
      <c r="B85" s="18" t="n"/>
      <c r="C85" s="10" t="n"/>
      <c r="D85" s="19" t="n"/>
      <c r="E85" s="18" t="n"/>
      <c r="F85" s="25" t="n"/>
      <c r="G85" s="25" t="n"/>
      <c r="H85" s="23">
        <f>IF($C85="","",IF($E85="Annulé",0,IF($G85&lt;&gt;"",$G85,IF($F85&lt;&gt;"",$F85,0))))</f>
        <v/>
      </c>
      <c r="I85" s="23">
        <f>IF(OR($F85="",$G85=""),"",$G85-$F85)</f>
        <v/>
      </c>
      <c r="J85" s="20">
        <f>IF(COUNTA($A85:$G85,$K85)=0,"",IF($E85="Annulé","",IF(AND($F85="",$G85=""),"Montant manquant",IF(AND($E85="Payé",$G85=""),"Montant réel manquant",IF(AND($F85&lt;&gt;"",$G85&lt;&gt;"",$G85&gt;$F85*(1+'Paramètres'!$B$6)),"Dépassement","")))))</f>
        <v/>
      </c>
      <c r="K85" s="10" t="n"/>
    </row>
    <row r="86" ht="22" customHeight="1">
      <c r="A86" s="18" t="n"/>
      <c r="B86" s="18" t="n"/>
      <c r="C86" s="10" t="n"/>
      <c r="D86" s="19" t="n"/>
      <c r="E86" s="18" t="n"/>
      <c r="F86" s="25" t="n"/>
      <c r="G86" s="25" t="n"/>
      <c r="H86" s="23">
        <f>IF($C86="","",IF($E86="Annulé",0,IF($G86&lt;&gt;"",$G86,IF($F86&lt;&gt;"",$F86,0))))</f>
        <v/>
      </c>
      <c r="I86" s="23">
        <f>IF(OR($F86="",$G86=""),"",$G86-$F86)</f>
        <v/>
      </c>
      <c r="J86" s="20">
        <f>IF(COUNTA($A86:$G86,$K86)=0,"",IF($E86="Annulé","",IF(AND($F86="",$G86=""),"Montant manquant",IF(AND($E86="Payé",$G86=""),"Montant réel manquant",IF(AND($F86&lt;&gt;"",$G86&lt;&gt;"",$G86&gt;$F86*(1+'Paramètres'!$B$6)),"Dépassement","")))))</f>
        <v/>
      </c>
      <c r="K86" s="10" t="n"/>
    </row>
    <row r="87" ht="22" customHeight="1">
      <c r="A87" s="18" t="n"/>
      <c r="B87" s="18" t="n"/>
      <c r="C87" s="10" t="n"/>
      <c r="D87" s="19" t="n"/>
      <c r="E87" s="18" t="n"/>
      <c r="F87" s="25" t="n"/>
      <c r="G87" s="25" t="n"/>
      <c r="H87" s="23">
        <f>IF($C87="","",IF($E87="Annulé",0,IF($G87&lt;&gt;"",$G87,IF($F87&lt;&gt;"",$F87,0))))</f>
        <v/>
      </c>
      <c r="I87" s="23">
        <f>IF(OR($F87="",$G87=""),"",$G87-$F87)</f>
        <v/>
      </c>
      <c r="J87" s="20">
        <f>IF(COUNTA($A87:$G87,$K87)=0,"",IF($E87="Annulé","",IF(AND($F87="",$G87=""),"Montant manquant",IF(AND($E87="Payé",$G87=""),"Montant réel manquant",IF(AND($F87&lt;&gt;"",$G87&lt;&gt;"",$G87&gt;$F87*(1+'Paramètres'!$B$6)),"Dépassement","")))))</f>
        <v/>
      </c>
      <c r="K87" s="10" t="n"/>
    </row>
    <row r="88" ht="22" customHeight="1">
      <c r="A88" s="18" t="n"/>
      <c r="B88" s="18" t="n"/>
      <c r="C88" s="10" t="n"/>
      <c r="D88" s="19" t="n"/>
      <c r="E88" s="18" t="n"/>
      <c r="F88" s="25" t="n"/>
      <c r="G88" s="25" t="n"/>
      <c r="H88" s="23">
        <f>IF($C88="","",IF($E88="Annulé",0,IF($G88&lt;&gt;"",$G88,IF($F88&lt;&gt;"",$F88,0))))</f>
        <v/>
      </c>
      <c r="I88" s="23">
        <f>IF(OR($F88="",$G88=""),"",$G88-$F88)</f>
        <v/>
      </c>
      <c r="J88" s="20">
        <f>IF(COUNTA($A88:$G88,$K88)=0,"",IF($E88="Annulé","",IF(AND($F88="",$G88=""),"Montant manquant",IF(AND($E88="Payé",$G88=""),"Montant réel manquant",IF(AND($F88&lt;&gt;"",$G88&lt;&gt;"",$G88&gt;$F88*(1+'Paramètres'!$B$6)),"Dépassement","")))))</f>
        <v/>
      </c>
      <c r="K88" s="10" t="n"/>
    </row>
    <row r="89" ht="22" customHeight="1">
      <c r="A89" s="18" t="n"/>
      <c r="B89" s="18" t="n"/>
      <c r="C89" s="10" t="n"/>
      <c r="D89" s="19" t="n"/>
      <c r="E89" s="18" t="n"/>
      <c r="F89" s="25" t="n"/>
      <c r="G89" s="25" t="n"/>
      <c r="H89" s="23">
        <f>IF($C89="","",IF($E89="Annulé",0,IF($G89&lt;&gt;"",$G89,IF($F89&lt;&gt;"",$F89,0))))</f>
        <v/>
      </c>
      <c r="I89" s="23">
        <f>IF(OR($F89="",$G89=""),"",$G89-$F89)</f>
        <v/>
      </c>
      <c r="J89" s="20">
        <f>IF(COUNTA($A89:$G89,$K89)=0,"",IF($E89="Annulé","",IF(AND($F89="",$G89=""),"Montant manquant",IF(AND($E89="Payé",$G89=""),"Montant réel manquant",IF(AND($F89&lt;&gt;"",$G89&lt;&gt;"",$G89&gt;$F89*(1+'Paramètres'!$B$6)),"Dépassement","")))))</f>
        <v/>
      </c>
      <c r="K89" s="10" t="n"/>
    </row>
    <row r="90" ht="22" customHeight="1">
      <c r="A90" s="18" t="n"/>
      <c r="B90" s="18" t="n"/>
      <c r="C90" s="10" t="n"/>
      <c r="D90" s="19" t="n"/>
      <c r="E90" s="18" t="n"/>
      <c r="F90" s="25" t="n"/>
      <c r="G90" s="25" t="n"/>
      <c r="H90" s="23">
        <f>IF($C90="","",IF($E90="Annulé",0,IF($G90&lt;&gt;"",$G90,IF($F90&lt;&gt;"",$F90,0))))</f>
        <v/>
      </c>
      <c r="I90" s="23">
        <f>IF(OR($F90="",$G90=""),"",$G90-$F90)</f>
        <v/>
      </c>
      <c r="J90" s="20">
        <f>IF(COUNTA($A90:$G90,$K90)=0,"",IF($E90="Annulé","",IF(AND($F90="",$G90=""),"Montant manquant",IF(AND($E90="Payé",$G90=""),"Montant réel manquant",IF(AND($F90&lt;&gt;"",$G90&lt;&gt;"",$G90&gt;$F90*(1+'Paramètres'!$B$6)),"Dépassement","")))))</f>
        <v/>
      </c>
      <c r="K90" s="10" t="n"/>
    </row>
    <row r="91" ht="22" customHeight="1">
      <c r="A91" s="18" t="n"/>
      <c r="B91" s="18" t="n"/>
      <c r="C91" s="10" t="n"/>
      <c r="D91" s="19" t="n"/>
      <c r="E91" s="18" t="n"/>
      <c r="F91" s="25" t="n"/>
      <c r="G91" s="25" t="n"/>
      <c r="H91" s="23">
        <f>IF($C91="","",IF($E91="Annulé",0,IF($G91&lt;&gt;"",$G91,IF($F91&lt;&gt;"",$F91,0))))</f>
        <v/>
      </c>
      <c r="I91" s="23">
        <f>IF(OR($F91="",$G91=""),"",$G91-$F91)</f>
        <v/>
      </c>
      <c r="J91" s="20">
        <f>IF(COUNTA($A91:$G91,$K91)=0,"",IF($E91="Annulé","",IF(AND($F91="",$G91=""),"Montant manquant",IF(AND($E91="Payé",$G91=""),"Montant réel manquant",IF(AND($F91&lt;&gt;"",$G91&lt;&gt;"",$G91&gt;$F91*(1+'Paramètres'!$B$6)),"Dépassement","")))))</f>
        <v/>
      </c>
      <c r="K91" s="10" t="n"/>
    </row>
    <row r="92" ht="22" customHeight="1">
      <c r="A92" s="18" t="n"/>
      <c r="B92" s="18" t="n"/>
      <c r="C92" s="10" t="n"/>
      <c r="D92" s="19" t="n"/>
      <c r="E92" s="18" t="n"/>
      <c r="F92" s="25" t="n"/>
      <c r="G92" s="25" t="n"/>
      <c r="H92" s="23">
        <f>IF($C92="","",IF($E92="Annulé",0,IF($G92&lt;&gt;"",$G92,IF($F92&lt;&gt;"",$F92,0))))</f>
        <v/>
      </c>
      <c r="I92" s="23">
        <f>IF(OR($F92="",$G92=""),"",$G92-$F92)</f>
        <v/>
      </c>
      <c r="J92" s="20">
        <f>IF(COUNTA($A92:$G92,$K92)=0,"",IF($E92="Annulé","",IF(AND($F92="",$G92=""),"Montant manquant",IF(AND($E92="Payé",$G92=""),"Montant réel manquant",IF(AND($F92&lt;&gt;"",$G92&lt;&gt;"",$G92&gt;$F92*(1+'Paramètres'!$B$6)),"Dépassement","")))))</f>
        <v/>
      </c>
      <c r="K92" s="10" t="n"/>
    </row>
    <row r="93" ht="22" customHeight="1">
      <c r="A93" s="18" t="n"/>
      <c r="B93" s="18" t="n"/>
      <c r="C93" s="10" t="n"/>
      <c r="D93" s="19" t="n"/>
      <c r="E93" s="18" t="n"/>
      <c r="F93" s="25" t="n"/>
      <c r="G93" s="25" t="n"/>
      <c r="H93" s="23">
        <f>IF($C93="","",IF($E93="Annulé",0,IF($G93&lt;&gt;"",$G93,IF($F93&lt;&gt;"",$F93,0))))</f>
        <v/>
      </c>
      <c r="I93" s="23">
        <f>IF(OR($F93="",$G93=""),"",$G93-$F93)</f>
        <v/>
      </c>
      <c r="J93" s="20">
        <f>IF(COUNTA($A93:$G93,$K93)=0,"",IF($E93="Annulé","",IF(AND($F93="",$G93=""),"Montant manquant",IF(AND($E93="Payé",$G93=""),"Montant réel manquant",IF(AND($F93&lt;&gt;"",$G93&lt;&gt;"",$G93&gt;$F93*(1+'Paramètres'!$B$6)),"Dépassement","")))))</f>
        <v/>
      </c>
      <c r="K93" s="10" t="n"/>
    </row>
    <row r="94" ht="22" customHeight="1">
      <c r="A94" s="18" t="n"/>
      <c r="B94" s="18" t="n"/>
      <c r="C94" s="10" t="n"/>
      <c r="D94" s="19" t="n"/>
      <c r="E94" s="18" t="n"/>
      <c r="F94" s="25" t="n"/>
      <c r="G94" s="25" t="n"/>
      <c r="H94" s="23">
        <f>IF($C94="","",IF($E94="Annulé",0,IF($G94&lt;&gt;"",$G94,IF($F94&lt;&gt;"",$F94,0))))</f>
        <v/>
      </c>
      <c r="I94" s="23">
        <f>IF(OR($F94="",$G94=""),"",$G94-$F94)</f>
        <v/>
      </c>
      <c r="J94" s="20">
        <f>IF(COUNTA($A94:$G94,$K94)=0,"",IF($E94="Annulé","",IF(AND($F94="",$G94=""),"Montant manquant",IF(AND($E94="Payé",$G94=""),"Montant réel manquant",IF(AND($F94&lt;&gt;"",$G94&lt;&gt;"",$G94&gt;$F94*(1+'Paramètres'!$B$6)),"Dépassement","")))))</f>
        <v/>
      </c>
      <c r="K94" s="10" t="n"/>
    </row>
    <row r="95" ht="22" customHeight="1">
      <c r="A95" s="18" t="n"/>
      <c r="B95" s="18" t="n"/>
      <c r="C95" s="10" t="n"/>
      <c r="D95" s="19" t="n"/>
      <c r="E95" s="18" t="n"/>
      <c r="F95" s="25" t="n"/>
      <c r="G95" s="25" t="n"/>
      <c r="H95" s="23">
        <f>IF($C95="","",IF($E95="Annulé",0,IF($G95&lt;&gt;"",$G95,IF($F95&lt;&gt;"",$F95,0))))</f>
        <v/>
      </c>
      <c r="I95" s="23">
        <f>IF(OR($F95="",$G95=""),"",$G95-$F95)</f>
        <v/>
      </c>
      <c r="J95" s="20">
        <f>IF(COUNTA($A95:$G95,$K95)=0,"",IF($E95="Annulé","",IF(AND($F95="",$G95=""),"Montant manquant",IF(AND($E95="Payé",$G95=""),"Montant réel manquant",IF(AND($F95&lt;&gt;"",$G95&lt;&gt;"",$G95&gt;$F95*(1+'Paramètres'!$B$6)),"Dépassement","")))))</f>
        <v/>
      </c>
      <c r="K95" s="10" t="n"/>
    </row>
    <row r="96" ht="22" customHeight="1">
      <c r="A96" s="18" t="n"/>
      <c r="B96" s="18" t="n"/>
      <c r="C96" s="10" t="n"/>
      <c r="D96" s="19" t="n"/>
      <c r="E96" s="18" t="n"/>
      <c r="F96" s="25" t="n"/>
      <c r="G96" s="25" t="n"/>
      <c r="H96" s="23">
        <f>IF($C96="","",IF($E96="Annulé",0,IF($G96&lt;&gt;"",$G96,IF($F96&lt;&gt;"",$F96,0))))</f>
        <v/>
      </c>
      <c r="I96" s="23">
        <f>IF(OR($F96="",$G96=""),"",$G96-$F96)</f>
        <v/>
      </c>
      <c r="J96" s="20">
        <f>IF(COUNTA($A96:$G96,$K96)=0,"",IF($E96="Annulé","",IF(AND($F96="",$G96=""),"Montant manquant",IF(AND($E96="Payé",$G96=""),"Montant réel manquant",IF(AND($F96&lt;&gt;"",$G96&lt;&gt;"",$G96&gt;$F96*(1+'Paramètres'!$B$6)),"Dépassement","")))))</f>
        <v/>
      </c>
      <c r="K96" s="10" t="n"/>
    </row>
    <row r="97" ht="22" customHeight="1">
      <c r="A97" s="18" t="n"/>
      <c r="B97" s="18" t="n"/>
      <c r="C97" s="10" t="n"/>
      <c r="D97" s="19" t="n"/>
      <c r="E97" s="18" t="n"/>
      <c r="F97" s="25" t="n"/>
      <c r="G97" s="25" t="n"/>
      <c r="H97" s="23">
        <f>IF($C97="","",IF($E97="Annulé",0,IF($G97&lt;&gt;"",$G97,IF($F97&lt;&gt;"",$F97,0))))</f>
        <v/>
      </c>
      <c r="I97" s="23">
        <f>IF(OR($F97="",$G97=""),"",$G97-$F97)</f>
        <v/>
      </c>
      <c r="J97" s="20">
        <f>IF(COUNTA($A97:$G97,$K97)=0,"",IF($E97="Annulé","",IF(AND($F97="",$G97=""),"Montant manquant",IF(AND($E97="Payé",$G97=""),"Montant réel manquant",IF(AND($F97&lt;&gt;"",$G97&lt;&gt;"",$G97&gt;$F97*(1+'Paramètres'!$B$6)),"Dépassement","")))))</f>
        <v/>
      </c>
      <c r="K97" s="10" t="n"/>
    </row>
    <row r="98" ht="22" customHeight="1">
      <c r="A98" s="18" t="n"/>
      <c r="B98" s="18" t="n"/>
      <c r="C98" s="10" t="n"/>
      <c r="D98" s="19" t="n"/>
      <c r="E98" s="18" t="n"/>
      <c r="F98" s="25" t="n"/>
      <c r="G98" s="25" t="n"/>
      <c r="H98" s="23">
        <f>IF($C98="","",IF($E98="Annulé",0,IF($G98&lt;&gt;"",$G98,IF($F98&lt;&gt;"",$F98,0))))</f>
        <v/>
      </c>
      <c r="I98" s="23">
        <f>IF(OR($F98="",$G98=""),"",$G98-$F98)</f>
        <v/>
      </c>
      <c r="J98" s="20">
        <f>IF(COUNTA($A98:$G98,$K98)=0,"",IF($E98="Annulé","",IF(AND($F98="",$G98=""),"Montant manquant",IF(AND($E98="Payé",$G98=""),"Montant réel manquant",IF(AND($F98&lt;&gt;"",$G98&lt;&gt;"",$G98&gt;$F98*(1+'Paramètres'!$B$6)),"Dépassement","")))))</f>
        <v/>
      </c>
      <c r="K98" s="10" t="n"/>
    </row>
    <row r="99" ht="22" customHeight="1">
      <c r="A99" s="18" t="n"/>
      <c r="B99" s="18" t="n"/>
      <c r="C99" s="10" t="n"/>
      <c r="D99" s="19" t="n"/>
      <c r="E99" s="18" t="n"/>
      <c r="F99" s="25" t="n"/>
      <c r="G99" s="25" t="n"/>
      <c r="H99" s="23">
        <f>IF($C99="","",IF($E99="Annulé",0,IF($G99&lt;&gt;"",$G99,IF($F99&lt;&gt;"",$F99,0))))</f>
        <v/>
      </c>
      <c r="I99" s="23">
        <f>IF(OR($F99="",$G99=""),"",$G99-$F99)</f>
        <v/>
      </c>
      <c r="J99" s="20">
        <f>IF(COUNTA($A99:$G99,$K99)=0,"",IF($E99="Annulé","",IF(AND($F99="",$G99=""),"Montant manquant",IF(AND($E99="Payé",$G99=""),"Montant réel manquant",IF(AND($F99&lt;&gt;"",$G99&lt;&gt;"",$G99&gt;$F99*(1+'Paramètres'!$B$6)),"Dépassement","")))))</f>
        <v/>
      </c>
      <c r="K99" s="10" t="n"/>
    </row>
    <row r="100" ht="22" customHeight="1">
      <c r="A100" s="18" t="n"/>
      <c r="B100" s="18" t="n"/>
      <c r="C100" s="10" t="n"/>
      <c r="D100" s="19" t="n"/>
      <c r="E100" s="18" t="n"/>
      <c r="F100" s="25" t="n"/>
      <c r="G100" s="25" t="n"/>
      <c r="H100" s="23">
        <f>IF($C100="","",IF($E100="Annulé",0,IF($G100&lt;&gt;"",$G100,IF($F100&lt;&gt;"",$F100,0))))</f>
        <v/>
      </c>
      <c r="I100" s="23">
        <f>IF(OR($F100="",$G100=""),"",$G100-$F100)</f>
        <v/>
      </c>
      <c r="J100" s="20">
        <f>IF(COUNTA($A100:$G100,$K100)=0,"",IF($E100="Annulé","",IF(AND($F100="",$G100=""),"Montant manquant",IF(AND($E100="Payé",$G100=""),"Montant réel manquant",IF(AND($F100&lt;&gt;"",$G100&lt;&gt;"",$G100&gt;$F100*(1+'Paramètres'!$B$6)),"Dépassement","")))))</f>
        <v/>
      </c>
      <c r="K100" s="10" t="n"/>
    </row>
    <row r="101" ht="22" customHeight="1">
      <c r="A101" s="18" t="n"/>
      <c r="B101" s="18" t="n"/>
      <c r="C101" s="10" t="n"/>
      <c r="D101" s="19" t="n"/>
      <c r="E101" s="18" t="n"/>
      <c r="F101" s="25" t="n"/>
      <c r="G101" s="25" t="n"/>
      <c r="H101" s="23">
        <f>IF($C101="","",IF($E101="Annulé",0,IF($G101&lt;&gt;"",$G101,IF($F101&lt;&gt;"",$F101,0))))</f>
        <v/>
      </c>
      <c r="I101" s="23">
        <f>IF(OR($F101="",$G101=""),"",$G101-$F101)</f>
        <v/>
      </c>
      <c r="J101" s="20">
        <f>IF(COUNTA($A101:$G101,$K101)=0,"",IF($E101="Annulé","",IF(AND($F101="",$G101=""),"Montant manquant",IF(AND($E101="Payé",$G101=""),"Montant réel manquant",IF(AND($F101&lt;&gt;"",$G101&lt;&gt;"",$G101&gt;$F101*(1+'Paramètres'!$B$6)),"Dépassement","")))))</f>
        <v/>
      </c>
      <c r="K101" s="10" t="n"/>
    </row>
    <row r="102" ht="22" customHeight="1">
      <c r="A102" s="18" t="n"/>
      <c r="B102" s="18" t="n"/>
      <c r="C102" s="10" t="n"/>
      <c r="D102" s="19" t="n"/>
      <c r="E102" s="18" t="n"/>
      <c r="F102" s="25" t="n"/>
      <c r="G102" s="25" t="n"/>
      <c r="H102" s="23">
        <f>IF($C102="","",IF($E102="Annulé",0,IF($G102&lt;&gt;"",$G102,IF($F102&lt;&gt;"",$F102,0))))</f>
        <v/>
      </c>
      <c r="I102" s="23">
        <f>IF(OR($F102="",$G102=""),"",$G102-$F102)</f>
        <v/>
      </c>
      <c r="J102" s="20">
        <f>IF(COUNTA($A102:$G102,$K102)=0,"",IF($E102="Annulé","",IF(AND($F102="",$G102=""),"Montant manquant",IF(AND($E102="Payé",$G102=""),"Montant réel manquant",IF(AND($F102&lt;&gt;"",$G102&lt;&gt;"",$G102&gt;$F102*(1+'Paramètres'!$B$6)),"Dépassement","")))))</f>
        <v/>
      </c>
      <c r="K102" s="10" t="n"/>
    </row>
    <row r="103" ht="22" customHeight="1">
      <c r="A103" s="18" t="n"/>
      <c r="B103" s="18" t="n"/>
      <c r="C103" s="10" t="n"/>
      <c r="D103" s="19" t="n"/>
      <c r="E103" s="18" t="n"/>
      <c r="F103" s="25" t="n"/>
      <c r="G103" s="25" t="n"/>
      <c r="H103" s="23">
        <f>IF($C103="","",IF($E103="Annulé",0,IF($G103&lt;&gt;"",$G103,IF($F103&lt;&gt;"",$F103,0))))</f>
        <v/>
      </c>
      <c r="I103" s="23">
        <f>IF(OR($F103="",$G103=""),"",$G103-$F103)</f>
        <v/>
      </c>
      <c r="J103" s="20">
        <f>IF(COUNTA($A103:$G103,$K103)=0,"",IF($E103="Annulé","",IF(AND($F103="",$G103=""),"Montant manquant",IF(AND($E103="Payé",$G103=""),"Montant réel manquant",IF(AND($F103&lt;&gt;"",$G103&lt;&gt;"",$G103&gt;$F103*(1+'Paramètres'!$B$6)),"Dépassement","")))))</f>
        <v/>
      </c>
      <c r="K103" s="10" t="n"/>
    </row>
    <row r="104" ht="22" customHeight="1">
      <c r="A104" s="18" t="n"/>
      <c r="B104" s="18" t="n"/>
      <c r="C104" s="10" t="n"/>
      <c r="D104" s="19" t="n"/>
      <c r="E104" s="18" t="n"/>
      <c r="F104" s="25" t="n"/>
      <c r="G104" s="25" t="n"/>
      <c r="H104" s="23">
        <f>IF($C104="","",IF($E104="Annulé",0,IF($G104&lt;&gt;"",$G104,IF($F104&lt;&gt;"",$F104,0))))</f>
        <v/>
      </c>
      <c r="I104" s="23">
        <f>IF(OR($F104="",$G104=""),"",$G104-$F104)</f>
        <v/>
      </c>
      <c r="J104" s="20">
        <f>IF(COUNTA($A104:$G104,$K104)=0,"",IF($E104="Annulé","",IF(AND($F104="",$G104=""),"Montant manquant",IF(AND($E104="Payé",$G104=""),"Montant réel manquant",IF(AND($F104&lt;&gt;"",$G104&lt;&gt;"",$G104&gt;$F104*(1+'Paramètres'!$B$6)),"Dépassement","")))))</f>
        <v/>
      </c>
      <c r="K104" s="10" t="n"/>
    </row>
    <row r="105" ht="22" customHeight="1">
      <c r="A105" s="18" t="n"/>
      <c r="B105" s="18" t="n"/>
      <c r="C105" s="10" t="n"/>
      <c r="D105" s="19" t="n"/>
      <c r="E105" s="18" t="n"/>
      <c r="F105" s="25" t="n"/>
      <c r="G105" s="25" t="n"/>
      <c r="H105" s="23">
        <f>IF($C105="","",IF($E105="Annulé",0,IF($G105&lt;&gt;"",$G105,IF($F105&lt;&gt;"",$F105,0))))</f>
        <v/>
      </c>
      <c r="I105" s="23">
        <f>IF(OR($F105="",$G105=""),"",$G105-$F105)</f>
        <v/>
      </c>
      <c r="J105" s="20">
        <f>IF(COUNTA($A105:$G105,$K105)=0,"",IF($E105="Annulé","",IF(AND($F105="",$G105=""),"Montant manquant",IF(AND($E105="Payé",$G105=""),"Montant réel manquant",IF(AND($F105&lt;&gt;"",$G105&lt;&gt;"",$G105&gt;$F105*(1+'Paramètres'!$B$6)),"Dépassement","")))))</f>
        <v/>
      </c>
      <c r="K105" s="10" t="n"/>
    </row>
    <row r="106" ht="22" customHeight="1">
      <c r="A106" s="18" t="n"/>
      <c r="B106" s="18" t="n"/>
      <c r="C106" s="10" t="n"/>
      <c r="D106" s="19" t="n"/>
      <c r="E106" s="18" t="n"/>
      <c r="F106" s="25" t="n"/>
      <c r="G106" s="25" t="n"/>
      <c r="H106" s="23">
        <f>IF($C106="","",IF($E106="Annulé",0,IF($G106&lt;&gt;"",$G106,IF($F106&lt;&gt;"",$F106,0))))</f>
        <v/>
      </c>
      <c r="I106" s="23">
        <f>IF(OR($F106="",$G106=""),"",$G106-$F106)</f>
        <v/>
      </c>
      <c r="J106" s="20">
        <f>IF(COUNTA($A106:$G106,$K106)=0,"",IF($E106="Annulé","",IF(AND($F106="",$G106=""),"Montant manquant",IF(AND($E106="Payé",$G106=""),"Montant réel manquant",IF(AND($F106&lt;&gt;"",$G106&lt;&gt;"",$G106&gt;$F106*(1+'Paramètres'!$B$6)),"Dépassement","")))))</f>
        <v/>
      </c>
      <c r="K106" s="10" t="n"/>
    </row>
    <row r="107" ht="22" customHeight="1">
      <c r="A107" s="18" t="n"/>
      <c r="B107" s="18" t="n"/>
      <c r="C107" s="10" t="n"/>
      <c r="D107" s="19" t="n"/>
      <c r="E107" s="18" t="n"/>
      <c r="F107" s="25" t="n"/>
      <c r="G107" s="25" t="n"/>
      <c r="H107" s="23">
        <f>IF($C107="","",IF($E107="Annulé",0,IF($G107&lt;&gt;"",$G107,IF($F107&lt;&gt;"",$F107,0))))</f>
        <v/>
      </c>
      <c r="I107" s="23">
        <f>IF(OR($F107="",$G107=""),"",$G107-$F107)</f>
        <v/>
      </c>
      <c r="J107" s="20">
        <f>IF(COUNTA($A107:$G107,$K107)=0,"",IF($E107="Annulé","",IF(AND($F107="",$G107=""),"Montant manquant",IF(AND($E107="Payé",$G107=""),"Montant réel manquant",IF(AND($F107&lt;&gt;"",$G107&lt;&gt;"",$G107&gt;$F107*(1+'Paramètres'!$B$6)),"Dépassement","")))))</f>
        <v/>
      </c>
      <c r="K107" s="10" t="n"/>
    </row>
    <row r="108" ht="22" customHeight="1">
      <c r="A108" s="18" t="n"/>
      <c r="B108" s="18" t="n"/>
      <c r="C108" s="10" t="n"/>
      <c r="D108" s="19" t="n"/>
      <c r="E108" s="18" t="n"/>
      <c r="F108" s="25" t="n"/>
      <c r="G108" s="25" t="n"/>
      <c r="H108" s="23">
        <f>IF($C108="","",IF($E108="Annulé",0,IF($G108&lt;&gt;"",$G108,IF($F108&lt;&gt;"",$F108,0))))</f>
        <v/>
      </c>
      <c r="I108" s="23">
        <f>IF(OR($F108="",$G108=""),"",$G108-$F108)</f>
        <v/>
      </c>
      <c r="J108" s="20">
        <f>IF(COUNTA($A108:$G108,$K108)=0,"",IF($E108="Annulé","",IF(AND($F108="",$G108=""),"Montant manquant",IF(AND($E108="Payé",$G108=""),"Montant réel manquant",IF(AND($F108&lt;&gt;"",$G108&lt;&gt;"",$G108&gt;$F108*(1+'Paramètres'!$B$6)),"Dépassement","")))))</f>
        <v/>
      </c>
      <c r="K108" s="10" t="n"/>
    </row>
    <row r="109" ht="22" customHeight="1">
      <c r="A109" s="18" t="n"/>
      <c r="B109" s="18" t="n"/>
      <c r="C109" s="10" t="n"/>
      <c r="D109" s="19" t="n"/>
      <c r="E109" s="18" t="n"/>
      <c r="F109" s="25" t="n"/>
      <c r="G109" s="25" t="n"/>
      <c r="H109" s="23">
        <f>IF($C109="","",IF($E109="Annulé",0,IF($G109&lt;&gt;"",$G109,IF($F109&lt;&gt;"",$F109,0))))</f>
        <v/>
      </c>
      <c r="I109" s="23">
        <f>IF(OR($F109="",$G109=""),"",$G109-$F109)</f>
        <v/>
      </c>
      <c r="J109" s="20">
        <f>IF(COUNTA($A109:$G109,$K109)=0,"",IF($E109="Annulé","",IF(AND($F109="",$G109=""),"Montant manquant",IF(AND($E109="Payé",$G109=""),"Montant réel manquant",IF(AND($F109&lt;&gt;"",$G109&lt;&gt;"",$G109&gt;$F109*(1+'Paramètres'!$B$6)),"Dépassement","")))))</f>
        <v/>
      </c>
      <c r="K109" s="10" t="n"/>
    </row>
    <row r="110" ht="22" customHeight="1">
      <c r="A110" s="18" t="n"/>
      <c r="B110" s="18" t="n"/>
      <c r="C110" s="10" t="n"/>
      <c r="D110" s="19" t="n"/>
      <c r="E110" s="18" t="n"/>
      <c r="F110" s="25" t="n"/>
      <c r="G110" s="25" t="n"/>
      <c r="H110" s="23">
        <f>IF($C110="","",IF($E110="Annulé",0,IF($G110&lt;&gt;"",$G110,IF($F110&lt;&gt;"",$F110,0))))</f>
        <v/>
      </c>
      <c r="I110" s="23">
        <f>IF(OR($F110="",$G110=""),"",$G110-$F110)</f>
        <v/>
      </c>
      <c r="J110" s="20">
        <f>IF(COUNTA($A110:$G110,$K110)=0,"",IF($E110="Annulé","",IF(AND($F110="",$G110=""),"Montant manquant",IF(AND($E110="Payé",$G110=""),"Montant réel manquant",IF(AND($F110&lt;&gt;"",$G110&lt;&gt;"",$G110&gt;$F110*(1+'Paramètres'!$B$6)),"Dépassement","")))))</f>
        <v/>
      </c>
      <c r="K110" s="10" t="n"/>
    </row>
    <row r="111" ht="22" customHeight="1">
      <c r="A111" s="18" t="n"/>
      <c r="B111" s="18" t="n"/>
      <c r="C111" s="10" t="n"/>
      <c r="D111" s="19" t="n"/>
      <c r="E111" s="18" t="n"/>
      <c r="F111" s="25" t="n"/>
      <c r="G111" s="25" t="n"/>
      <c r="H111" s="23">
        <f>IF($C111="","",IF($E111="Annulé",0,IF($G111&lt;&gt;"",$G111,IF($F111&lt;&gt;"",$F111,0))))</f>
        <v/>
      </c>
      <c r="I111" s="23">
        <f>IF(OR($F111="",$G111=""),"",$G111-$F111)</f>
        <v/>
      </c>
      <c r="J111" s="20">
        <f>IF(COUNTA($A111:$G111,$K111)=0,"",IF($E111="Annulé","",IF(AND($F111="",$G111=""),"Montant manquant",IF(AND($E111="Payé",$G111=""),"Montant réel manquant",IF(AND($F111&lt;&gt;"",$G111&lt;&gt;"",$G111&gt;$F111*(1+'Paramètres'!$B$6)),"Dépassement","")))))</f>
        <v/>
      </c>
      <c r="K111" s="10" t="n"/>
    </row>
    <row r="112" ht="22" customHeight="1">
      <c r="A112" s="18" t="n"/>
      <c r="B112" s="18" t="n"/>
      <c r="C112" s="10" t="n"/>
      <c r="D112" s="19" t="n"/>
      <c r="E112" s="18" t="n"/>
      <c r="F112" s="25" t="n"/>
      <c r="G112" s="25" t="n"/>
      <c r="H112" s="23">
        <f>IF($C112="","",IF($E112="Annulé",0,IF($G112&lt;&gt;"",$G112,IF($F112&lt;&gt;"",$F112,0))))</f>
        <v/>
      </c>
      <c r="I112" s="23">
        <f>IF(OR($F112="",$G112=""),"",$G112-$F112)</f>
        <v/>
      </c>
      <c r="J112" s="20">
        <f>IF(COUNTA($A112:$G112,$K112)=0,"",IF($E112="Annulé","",IF(AND($F112="",$G112=""),"Montant manquant",IF(AND($E112="Payé",$G112=""),"Montant réel manquant",IF(AND($F112&lt;&gt;"",$G112&lt;&gt;"",$G112&gt;$F112*(1+'Paramètres'!$B$6)),"Dépassement","")))))</f>
        <v/>
      </c>
      <c r="K112" s="10" t="n"/>
    </row>
    <row r="113" ht="22" customHeight="1">
      <c r="A113" s="18" t="n"/>
      <c r="B113" s="18" t="n"/>
      <c r="C113" s="10" t="n"/>
      <c r="D113" s="19" t="n"/>
      <c r="E113" s="18" t="n"/>
      <c r="F113" s="25" t="n"/>
      <c r="G113" s="25" t="n"/>
      <c r="H113" s="23">
        <f>IF($C113="","",IF($E113="Annulé",0,IF($G113&lt;&gt;"",$G113,IF($F113&lt;&gt;"",$F113,0))))</f>
        <v/>
      </c>
      <c r="I113" s="23">
        <f>IF(OR($F113="",$G113=""),"",$G113-$F113)</f>
        <v/>
      </c>
      <c r="J113" s="20">
        <f>IF(COUNTA($A113:$G113,$K113)=0,"",IF($E113="Annulé","",IF(AND($F113="",$G113=""),"Montant manquant",IF(AND($E113="Payé",$G113=""),"Montant réel manquant",IF(AND($F113&lt;&gt;"",$G113&lt;&gt;"",$G113&gt;$F113*(1+'Paramètres'!$B$6)),"Dépassement","")))))</f>
        <v/>
      </c>
      <c r="K113" s="10" t="n"/>
    </row>
    <row r="114" ht="22" customHeight="1">
      <c r="A114" s="18" t="n"/>
      <c r="B114" s="18" t="n"/>
      <c r="C114" s="10" t="n"/>
      <c r="D114" s="19" t="n"/>
      <c r="E114" s="18" t="n"/>
      <c r="F114" s="25" t="n"/>
      <c r="G114" s="25" t="n"/>
      <c r="H114" s="23">
        <f>IF($C114="","",IF($E114="Annulé",0,IF($G114&lt;&gt;"",$G114,IF($F114&lt;&gt;"",$F114,0))))</f>
        <v/>
      </c>
      <c r="I114" s="23">
        <f>IF(OR($F114="",$G114=""),"",$G114-$F114)</f>
        <v/>
      </c>
      <c r="J114" s="20">
        <f>IF(COUNTA($A114:$G114,$K114)=0,"",IF($E114="Annulé","",IF(AND($F114="",$G114=""),"Montant manquant",IF(AND($E114="Payé",$G114=""),"Montant réel manquant",IF(AND($F114&lt;&gt;"",$G114&lt;&gt;"",$G114&gt;$F114*(1+'Paramètres'!$B$6)),"Dépassement","")))))</f>
        <v/>
      </c>
      <c r="K114" s="10" t="n"/>
    </row>
    <row r="115" ht="22" customHeight="1">
      <c r="A115" s="18" t="n"/>
      <c r="B115" s="18" t="n"/>
      <c r="C115" s="10" t="n"/>
      <c r="D115" s="19" t="n"/>
      <c r="E115" s="18" t="n"/>
      <c r="F115" s="25" t="n"/>
      <c r="G115" s="25" t="n"/>
      <c r="H115" s="23">
        <f>IF($C115="","",IF($E115="Annulé",0,IF($G115&lt;&gt;"",$G115,IF($F115&lt;&gt;"",$F115,0))))</f>
        <v/>
      </c>
      <c r="I115" s="23">
        <f>IF(OR($F115="",$G115=""),"",$G115-$F115)</f>
        <v/>
      </c>
      <c r="J115" s="20">
        <f>IF(COUNTA($A115:$G115,$K115)=0,"",IF($E115="Annulé","",IF(AND($F115="",$G115=""),"Montant manquant",IF(AND($E115="Payé",$G115=""),"Montant réel manquant",IF(AND($F115&lt;&gt;"",$G115&lt;&gt;"",$G115&gt;$F115*(1+'Paramètres'!$B$6)),"Dépassement","")))))</f>
        <v/>
      </c>
      <c r="K115" s="10" t="n"/>
    </row>
    <row r="116" ht="22" customHeight="1">
      <c r="A116" s="18" t="n"/>
      <c r="B116" s="18" t="n"/>
      <c r="C116" s="10" t="n"/>
      <c r="D116" s="19" t="n"/>
      <c r="E116" s="18" t="n"/>
      <c r="F116" s="25" t="n"/>
      <c r="G116" s="25" t="n"/>
      <c r="H116" s="23">
        <f>IF($C116="","",IF($E116="Annulé",0,IF($G116&lt;&gt;"",$G116,IF($F116&lt;&gt;"",$F116,0))))</f>
        <v/>
      </c>
      <c r="I116" s="23">
        <f>IF(OR($F116="",$G116=""),"",$G116-$F116)</f>
        <v/>
      </c>
      <c r="J116" s="20">
        <f>IF(COUNTA($A116:$G116,$K116)=0,"",IF($E116="Annulé","",IF(AND($F116="",$G116=""),"Montant manquant",IF(AND($E116="Payé",$G116=""),"Montant réel manquant",IF(AND($F116&lt;&gt;"",$G116&lt;&gt;"",$G116&gt;$F116*(1+'Paramètres'!$B$6)),"Dépassement","")))))</f>
        <v/>
      </c>
      <c r="K116" s="10" t="n"/>
    </row>
    <row r="117" ht="22" customHeight="1">
      <c r="A117" s="18" t="n"/>
      <c r="B117" s="18" t="n"/>
      <c r="C117" s="10" t="n"/>
      <c r="D117" s="19" t="n"/>
      <c r="E117" s="18" t="n"/>
      <c r="F117" s="25" t="n"/>
      <c r="G117" s="25" t="n"/>
      <c r="H117" s="23">
        <f>IF($C117="","",IF($E117="Annulé",0,IF($G117&lt;&gt;"",$G117,IF($F117&lt;&gt;"",$F117,0))))</f>
        <v/>
      </c>
      <c r="I117" s="23">
        <f>IF(OR($F117="",$G117=""),"",$G117-$F117)</f>
        <v/>
      </c>
      <c r="J117" s="20">
        <f>IF(COUNTA($A117:$G117,$K117)=0,"",IF($E117="Annulé","",IF(AND($F117="",$G117=""),"Montant manquant",IF(AND($E117="Payé",$G117=""),"Montant réel manquant",IF(AND($F117&lt;&gt;"",$G117&lt;&gt;"",$G117&gt;$F117*(1+'Paramètres'!$B$6)),"Dépassement","")))))</f>
        <v/>
      </c>
      <c r="K117" s="10" t="n"/>
    </row>
    <row r="118" ht="22" customHeight="1">
      <c r="A118" s="18" t="n"/>
      <c r="B118" s="18" t="n"/>
      <c r="C118" s="10" t="n"/>
      <c r="D118" s="19" t="n"/>
      <c r="E118" s="18" t="n"/>
      <c r="F118" s="25" t="n"/>
      <c r="G118" s="25" t="n"/>
      <c r="H118" s="23">
        <f>IF($C118="","",IF($E118="Annulé",0,IF($G118&lt;&gt;"",$G118,IF($F118&lt;&gt;"",$F118,0))))</f>
        <v/>
      </c>
      <c r="I118" s="23">
        <f>IF(OR($F118="",$G118=""),"",$G118-$F118)</f>
        <v/>
      </c>
      <c r="J118" s="20">
        <f>IF(COUNTA($A118:$G118,$K118)=0,"",IF($E118="Annulé","",IF(AND($F118="",$G118=""),"Montant manquant",IF(AND($E118="Payé",$G118=""),"Montant réel manquant",IF(AND($F118&lt;&gt;"",$G118&lt;&gt;"",$G118&gt;$F118*(1+'Paramètres'!$B$6)),"Dépassement","")))))</f>
        <v/>
      </c>
      <c r="K118" s="10" t="n"/>
    </row>
    <row r="119" ht="22" customHeight="1">
      <c r="A119" s="18" t="n"/>
      <c r="B119" s="18" t="n"/>
      <c r="C119" s="10" t="n"/>
      <c r="D119" s="19" t="n"/>
      <c r="E119" s="18" t="n"/>
      <c r="F119" s="25" t="n"/>
      <c r="G119" s="25" t="n"/>
      <c r="H119" s="23">
        <f>IF($C119="","",IF($E119="Annulé",0,IF($G119&lt;&gt;"",$G119,IF($F119&lt;&gt;"",$F119,0))))</f>
        <v/>
      </c>
      <c r="I119" s="23">
        <f>IF(OR($F119="",$G119=""),"",$G119-$F119)</f>
        <v/>
      </c>
      <c r="J119" s="20">
        <f>IF(COUNTA($A119:$G119,$K119)=0,"",IF($E119="Annulé","",IF(AND($F119="",$G119=""),"Montant manquant",IF(AND($E119="Payé",$G119=""),"Montant réel manquant",IF(AND($F119&lt;&gt;"",$G119&lt;&gt;"",$G119&gt;$F119*(1+'Paramètres'!$B$6)),"Dépassement","")))))</f>
        <v/>
      </c>
      <c r="K119" s="10" t="n"/>
    </row>
    <row r="120" ht="22" customHeight="1">
      <c r="A120" s="18" t="n"/>
      <c r="B120" s="18" t="n"/>
      <c r="C120" s="10" t="n"/>
      <c r="D120" s="19" t="n"/>
      <c r="E120" s="18" t="n"/>
      <c r="F120" s="25" t="n"/>
      <c r="G120" s="25" t="n"/>
      <c r="H120" s="23">
        <f>IF($C120="","",IF($E120="Annulé",0,IF($G120&lt;&gt;"",$G120,IF($F120&lt;&gt;"",$F120,0))))</f>
        <v/>
      </c>
      <c r="I120" s="23">
        <f>IF(OR($F120="",$G120=""),"",$G120-$F120)</f>
        <v/>
      </c>
      <c r="J120" s="20">
        <f>IF(COUNTA($A120:$G120,$K120)=0,"",IF($E120="Annulé","",IF(AND($F120="",$G120=""),"Montant manquant",IF(AND($E120="Payé",$G120=""),"Montant réel manquant",IF(AND($F120&lt;&gt;"",$G120&lt;&gt;"",$G120&gt;$F120*(1+'Paramètres'!$B$6)),"Dépassement","")))))</f>
        <v/>
      </c>
      <c r="K120" s="10" t="n"/>
    </row>
    <row r="121" ht="22" customHeight="1">
      <c r="A121" s="18" t="n"/>
      <c r="B121" s="18" t="n"/>
      <c r="C121" s="10" t="n"/>
      <c r="D121" s="19" t="n"/>
      <c r="E121" s="18" t="n"/>
      <c r="F121" s="25" t="n"/>
      <c r="G121" s="25" t="n"/>
      <c r="H121" s="23">
        <f>IF($C121="","",IF($E121="Annulé",0,IF($G121&lt;&gt;"",$G121,IF($F121&lt;&gt;"",$F121,0))))</f>
        <v/>
      </c>
      <c r="I121" s="23">
        <f>IF(OR($F121="",$G121=""),"",$G121-$F121)</f>
        <v/>
      </c>
      <c r="J121" s="20">
        <f>IF(COUNTA($A121:$G121,$K121)=0,"",IF($E121="Annulé","",IF(AND($F121="",$G121=""),"Montant manquant",IF(AND($E121="Payé",$G121=""),"Montant réel manquant",IF(AND($F121&lt;&gt;"",$G121&lt;&gt;"",$G121&gt;$F121*(1+'Paramètres'!$B$6)),"Dépassement","")))))</f>
        <v/>
      </c>
      <c r="K121" s="10" t="n"/>
    </row>
    <row r="122" ht="22" customHeight="1">
      <c r="A122" s="18" t="n"/>
      <c r="B122" s="18" t="n"/>
      <c r="C122" s="10" t="n"/>
      <c r="D122" s="19" t="n"/>
      <c r="E122" s="18" t="n"/>
      <c r="F122" s="25" t="n"/>
      <c r="G122" s="25" t="n"/>
      <c r="H122" s="23">
        <f>IF($C122="","",IF($E122="Annulé",0,IF($G122&lt;&gt;"",$G122,IF($F122&lt;&gt;"",$F122,0))))</f>
        <v/>
      </c>
      <c r="I122" s="23">
        <f>IF(OR($F122="",$G122=""),"",$G122-$F122)</f>
        <v/>
      </c>
      <c r="J122" s="20">
        <f>IF(COUNTA($A122:$G122,$K122)=0,"",IF($E122="Annulé","",IF(AND($F122="",$G122=""),"Montant manquant",IF(AND($E122="Payé",$G122=""),"Montant réel manquant",IF(AND($F122&lt;&gt;"",$G122&lt;&gt;"",$G122&gt;$F122*(1+'Paramètres'!$B$6)),"Dépassement","")))))</f>
        <v/>
      </c>
      <c r="K122" s="10" t="n"/>
    </row>
    <row r="123" ht="22" customHeight="1">
      <c r="A123" s="18" t="n"/>
      <c r="B123" s="18" t="n"/>
      <c r="C123" s="10" t="n"/>
      <c r="D123" s="19" t="n"/>
      <c r="E123" s="18" t="n"/>
      <c r="F123" s="25" t="n"/>
      <c r="G123" s="25" t="n"/>
      <c r="H123" s="23">
        <f>IF($C123="","",IF($E123="Annulé",0,IF($G123&lt;&gt;"",$G123,IF($F123&lt;&gt;"",$F123,0))))</f>
        <v/>
      </c>
      <c r="I123" s="23">
        <f>IF(OR($F123="",$G123=""),"",$G123-$F123)</f>
        <v/>
      </c>
      <c r="J123" s="20">
        <f>IF(COUNTA($A123:$G123,$K123)=0,"",IF($E123="Annulé","",IF(AND($F123="",$G123=""),"Montant manquant",IF(AND($E123="Payé",$G123=""),"Montant réel manquant",IF(AND($F123&lt;&gt;"",$G123&lt;&gt;"",$G123&gt;$F123*(1+'Paramètres'!$B$6)),"Dépassement","")))))</f>
        <v/>
      </c>
      <c r="K123" s="10" t="n"/>
    </row>
    <row r="124" ht="22" customHeight="1">
      <c r="A124" s="18" t="n"/>
      <c r="B124" s="18" t="n"/>
      <c r="C124" s="10" t="n"/>
      <c r="D124" s="19" t="n"/>
      <c r="E124" s="18" t="n"/>
      <c r="F124" s="25" t="n"/>
      <c r="G124" s="25" t="n"/>
      <c r="H124" s="23">
        <f>IF($C124="","",IF($E124="Annulé",0,IF($G124&lt;&gt;"",$G124,IF($F124&lt;&gt;"",$F124,0))))</f>
        <v/>
      </c>
      <c r="I124" s="23">
        <f>IF(OR($F124="",$G124=""),"",$G124-$F124)</f>
        <v/>
      </c>
      <c r="J124" s="20">
        <f>IF(COUNTA($A124:$G124,$K124)=0,"",IF($E124="Annulé","",IF(AND($F124="",$G124=""),"Montant manquant",IF(AND($E124="Payé",$G124=""),"Montant réel manquant",IF(AND($F124&lt;&gt;"",$G124&lt;&gt;"",$G124&gt;$F124*(1+'Paramètres'!$B$6)),"Dépassement","")))))</f>
        <v/>
      </c>
      <c r="K124" s="10" t="n"/>
    </row>
    <row r="125" ht="22" customHeight="1">
      <c r="A125" s="18" t="n"/>
      <c r="B125" s="18" t="n"/>
      <c r="C125" s="10" t="n"/>
      <c r="D125" s="19" t="n"/>
      <c r="E125" s="18" t="n"/>
      <c r="F125" s="25" t="n"/>
      <c r="G125" s="25" t="n"/>
      <c r="H125" s="23">
        <f>IF($C125="","",IF($E125="Annulé",0,IF($G125&lt;&gt;"",$G125,IF($F125&lt;&gt;"",$F125,0))))</f>
        <v/>
      </c>
      <c r="I125" s="23">
        <f>IF(OR($F125="",$G125=""),"",$G125-$F125)</f>
        <v/>
      </c>
      <c r="J125" s="20">
        <f>IF(COUNTA($A125:$G125,$K125)=0,"",IF($E125="Annulé","",IF(AND($F125="",$G125=""),"Montant manquant",IF(AND($E125="Payé",$G125=""),"Montant réel manquant",IF(AND($F125&lt;&gt;"",$G125&lt;&gt;"",$G125&gt;$F125*(1+'Paramètres'!$B$6)),"Dépassement","")))))</f>
        <v/>
      </c>
      <c r="K125" s="10" t="n"/>
    </row>
    <row r="126" ht="22" customHeight="1">
      <c r="A126" s="18" t="n"/>
      <c r="B126" s="18" t="n"/>
      <c r="C126" s="10" t="n"/>
      <c r="D126" s="19" t="n"/>
      <c r="E126" s="18" t="n"/>
      <c r="F126" s="25" t="n"/>
      <c r="G126" s="25" t="n"/>
      <c r="H126" s="23">
        <f>IF($C126="","",IF($E126="Annulé",0,IF($G126&lt;&gt;"",$G126,IF($F126&lt;&gt;"",$F126,0))))</f>
        <v/>
      </c>
      <c r="I126" s="23">
        <f>IF(OR($F126="",$G126=""),"",$G126-$F126)</f>
        <v/>
      </c>
      <c r="J126" s="20">
        <f>IF(COUNTA($A126:$G126,$K126)=0,"",IF($E126="Annulé","",IF(AND($F126="",$G126=""),"Montant manquant",IF(AND($E126="Payé",$G126=""),"Montant réel manquant",IF(AND($F126&lt;&gt;"",$G126&lt;&gt;"",$G126&gt;$F126*(1+'Paramètres'!$B$6)),"Dépassement","")))))</f>
        <v/>
      </c>
      <c r="K126" s="10" t="n"/>
    </row>
    <row r="127" ht="22" customHeight="1">
      <c r="A127" s="18" t="n"/>
      <c r="B127" s="18" t="n"/>
      <c r="C127" s="10" t="n"/>
      <c r="D127" s="19" t="n"/>
      <c r="E127" s="18" t="n"/>
      <c r="F127" s="25" t="n"/>
      <c r="G127" s="25" t="n"/>
      <c r="H127" s="23">
        <f>IF($C127="","",IF($E127="Annulé",0,IF($G127&lt;&gt;"",$G127,IF($F127&lt;&gt;"",$F127,0))))</f>
        <v/>
      </c>
      <c r="I127" s="23">
        <f>IF(OR($F127="",$G127=""),"",$G127-$F127)</f>
        <v/>
      </c>
      <c r="J127" s="20">
        <f>IF(COUNTA($A127:$G127,$K127)=0,"",IF($E127="Annulé","",IF(AND($F127="",$G127=""),"Montant manquant",IF(AND($E127="Payé",$G127=""),"Montant réel manquant",IF(AND($F127&lt;&gt;"",$G127&lt;&gt;"",$G127&gt;$F127*(1+'Paramètres'!$B$6)),"Dépassement","")))))</f>
        <v/>
      </c>
      <c r="K127" s="10" t="n"/>
    </row>
    <row r="128" ht="22" customHeight="1">
      <c r="A128" s="18" t="n"/>
      <c r="B128" s="18" t="n"/>
      <c r="C128" s="10" t="n"/>
      <c r="D128" s="19" t="n"/>
      <c r="E128" s="18" t="n"/>
      <c r="F128" s="25" t="n"/>
      <c r="G128" s="25" t="n"/>
      <c r="H128" s="23">
        <f>IF($C128="","",IF($E128="Annulé",0,IF($G128&lt;&gt;"",$G128,IF($F128&lt;&gt;"",$F128,0))))</f>
        <v/>
      </c>
      <c r="I128" s="23">
        <f>IF(OR($F128="",$G128=""),"",$G128-$F128)</f>
        <v/>
      </c>
      <c r="J128" s="20">
        <f>IF(COUNTA($A128:$G128,$K128)=0,"",IF($E128="Annulé","",IF(AND($F128="",$G128=""),"Montant manquant",IF(AND($E128="Payé",$G128=""),"Montant réel manquant",IF(AND($F128&lt;&gt;"",$G128&lt;&gt;"",$G128&gt;$F128*(1+'Paramètres'!$B$6)),"Dépassement","")))))</f>
        <v/>
      </c>
      <c r="K128" s="10" t="n"/>
    </row>
    <row r="129" ht="22" customHeight="1">
      <c r="A129" s="18" t="n"/>
      <c r="B129" s="18" t="n"/>
      <c r="C129" s="10" t="n"/>
      <c r="D129" s="19" t="n"/>
      <c r="E129" s="18" t="n"/>
      <c r="F129" s="25" t="n"/>
      <c r="G129" s="25" t="n"/>
      <c r="H129" s="23">
        <f>IF($C129="","",IF($E129="Annulé",0,IF($G129&lt;&gt;"",$G129,IF($F129&lt;&gt;"",$F129,0))))</f>
        <v/>
      </c>
      <c r="I129" s="23">
        <f>IF(OR($F129="",$G129=""),"",$G129-$F129)</f>
        <v/>
      </c>
      <c r="J129" s="20">
        <f>IF(COUNTA($A129:$G129,$K129)=0,"",IF($E129="Annulé","",IF(AND($F129="",$G129=""),"Montant manquant",IF(AND($E129="Payé",$G129=""),"Montant réel manquant",IF(AND($F129&lt;&gt;"",$G129&lt;&gt;"",$G129&gt;$F129*(1+'Paramètres'!$B$6)),"Dépassement","")))))</f>
        <v/>
      </c>
      <c r="K129" s="10" t="n"/>
    </row>
    <row r="130" ht="22" customHeight="1">
      <c r="A130" s="18" t="n"/>
      <c r="B130" s="18" t="n"/>
      <c r="C130" s="10" t="n"/>
      <c r="D130" s="19" t="n"/>
      <c r="E130" s="18" t="n"/>
      <c r="F130" s="25" t="n"/>
      <c r="G130" s="25" t="n"/>
      <c r="H130" s="23">
        <f>IF($C130="","",IF($E130="Annulé",0,IF($G130&lt;&gt;"",$G130,IF($F130&lt;&gt;"",$F130,0))))</f>
        <v/>
      </c>
      <c r="I130" s="23">
        <f>IF(OR($F130="",$G130=""),"",$G130-$F130)</f>
        <v/>
      </c>
      <c r="J130" s="20">
        <f>IF(COUNTA($A130:$G130,$K130)=0,"",IF($E130="Annulé","",IF(AND($F130="",$G130=""),"Montant manquant",IF(AND($E130="Payé",$G130=""),"Montant réel manquant",IF(AND($F130&lt;&gt;"",$G130&lt;&gt;"",$G130&gt;$F130*(1+'Paramètres'!$B$6)),"Dépassement","")))))</f>
        <v/>
      </c>
      <c r="K130" s="10" t="n"/>
    </row>
    <row r="131" ht="22" customHeight="1">
      <c r="A131" s="18" t="n"/>
      <c r="B131" s="18" t="n"/>
      <c r="C131" s="10" t="n"/>
      <c r="D131" s="19" t="n"/>
      <c r="E131" s="18" t="n"/>
      <c r="F131" s="25" t="n"/>
      <c r="G131" s="25" t="n"/>
      <c r="H131" s="23">
        <f>IF($C131="","",IF($E131="Annulé",0,IF($G131&lt;&gt;"",$G131,IF($F131&lt;&gt;"",$F131,0))))</f>
        <v/>
      </c>
      <c r="I131" s="23">
        <f>IF(OR($F131="",$G131=""),"",$G131-$F131)</f>
        <v/>
      </c>
      <c r="J131" s="20">
        <f>IF(COUNTA($A131:$G131,$K131)=0,"",IF($E131="Annulé","",IF(AND($F131="",$G131=""),"Montant manquant",IF(AND($E131="Payé",$G131=""),"Montant réel manquant",IF(AND($F131&lt;&gt;"",$G131&lt;&gt;"",$G131&gt;$F131*(1+'Paramètres'!$B$6)),"Dépassement","")))))</f>
        <v/>
      </c>
      <c r="K131" s="10" t="n"/>
    </row>
    <row r="132" ht="22" customHeight="1">
      <c r="A132" s="18" t="n"/>
      <c r="B132" s="18" t="n"/>
      <c r="C132" s="10" t="n"/>
      <c r="D132" s="19" t="n"/>
      <c r="E132" s="18" t="n"/>
      <c r="F132" s="25" t="n"/>
      <c r="G132" s="25" t="n"/>
      <c r="H132" s="23">
        <f>IF($C132="","",IF($E132="Annulé",0,IF($G132&lt;&gt;"",$G132,IF($F132&lt;&gt;"",$F132,0))))</f>
        <v/>
      </c>
      <c r="I132" s="23">
        <f>IF(OR($F132="",$G132=""),"",$G132-$F132)</f>
        <v/>
      </c>
      <c r="J132" s="20">
        <f>IF(COUNTA($A132:$G132,$K132)=0,"",IF($E132="Annulé","",IF(AND($F132="",$G132=""),"Montant manquant",IF(AND($E132="Payé",$G132=""),"Montant réel manquant",IF(AND($F132&lt;&gt;"",$G132&lt;&gt;"",$G132&gt;$F132*(1+'Paramètres'!$B$6)),"Dépassement","")))))</f>
        <v/>
      </c>
      <c r="K132" s="10" t="n"/>
    </row>
    <row r="133" ht="22" customHeight="1">
      <c r="A133" s="18" t="n"/>
      <c r="B133" s="18" t="n"/>
      <c r="C133" s="10" t="n"/>
      <c r="D133" s="19" t="n"/>
      <c r="E133" s="18" t="n"/>
      <c r="F133" s="25" t="n"/>
      <c r="G133" s="25" t="n"/>
      <c r="H133" s="23">
        <f>IF($C133="","",IF($E133="Annulé",0,IF($G133&lt;&gt;"",$G133,IF($F133&lt;&gt;"",$F133,0))))</f>
        <v/>
      </c>
      <c r="I133" s="23">
        <f>IF(OR($F133="",$G133=""),"",$G133-$F133)</f>
        <v/>
      </c>
      <c r="J133" s="20">
        <f>IF(COUNTA($A133:$G133,$K133)=0,"",IF($E133="Annulé","",IF(AND($F133="",$G133=""),"Montant manquant",IF(AND($E133="Payé",$G133=""),"Montant réel manquant",IF(AND($F133&lt;&gt;"",$G133&lt;&gt;"",$G133&gt;$F133*(1+'Paramètres'!$B$6)),"Dépassement","")))))</f>
        <v/>
      </c>
      <c r="K133" s="10" t="n"/>
    </row>
    <row r="134" ht="22" customHeight="1">
      <c r="A134" s="18" t="n"/>
      <c r="B134" s="18" t="n"/>
      <c r="C134" s="10" t="n"/>
      <c r="D134" s="19" t="n"/>
      <c r="E134" s="18" t="n"/>
      <c r="F134" s="25" t="n"/>
      <c r="G134" s="25" t="n"/>
      <c r="H134" s="23">
        <f>IF($C134="","",IF($E134="Annulé",0,IF($G134&lt;&gt;"",$G134,IF($F134&lt;&gt;"",$F134,0))))</f>
        <v/>
      </c>
      <c r="I134" s="23">
        <f>IF(OR($F134="",$G134=""),"",$G134-$F134)</f>
        <v/>
      </c>
      <c r="J134" s="20">
        <f>IF(COUNTA($A134:$G134,$K134)=0,"",IF($E134="Annulé","",IF(AND($F134="",$G134=""),"Montant manquant",IF(AND($E134="Payé",$G134=""),"Montant réel manquant",IF(AND($F134&lt;&gt;"",$G134&lt;&gt;"",$G134&gt;$F134*(1+'Paramètres'!$B$6)),"Dépassement","")))))</f>
        <v/>
      </c>
      <c r="K134" s="10" t="n"/>
    </row>
    <row r="135" ht="22" customHeight="1">
      <c r="A135" s="18" t="n"/>
      <c r="B135" s="18" t="n"/>
      <c r="C135" s="10" t="n"/>
      <c r="D135" s="19" t="n"/>
      <c r="E135" s="18" t="n"/>
      <c r="F135" s="25" t="n"/>
      <c r="G135" s="25" t="n"/>
      <c r="H135" s="23">
        <f>IF($C135="","",IF($E135="Annulé",0,IF($G135&lt;&gt;"",$G135,IF($F135&lt;&gt;"",$F135,0))))</f>
        <v/>
      </c>
      <c r="I135" s="23">
        <f>IF(OR($F135="",$G135=""),"",$G135-$F135)</f>
        <v/>
      </c>
      <c r="J135" s="20">
        <f>IF(COUNTA($A135:$G135,$K135)=0,"",IF($E135="Annulé","",IF(AND($F135="",$G135=""),"Montant manquant",IF(AND($E135="Payé",$G135=""),"Montant réel manquant",IF(AND($F135&lt;&gt;"",$G135&lt;&gt;"",$G135&gt;$F135*(1+'Paramètres'!$B$6)),"Dépassement","")))))</f>
        <v/>
      </c>
      <c r="K135" s="10" t="n"/>
    </row>
    <row r="136" ht="22" customHeight="1">
      <c r="A136" s="18" t="n"/>
      <c r="B136" s="18" t="n"/>
      <c r="C136" s="10" t="n"/>
      <c r="D136" s="19" t="n"/>
      <c r="E136" s="18" t="n"/>
      <c r="F136" s="25" t="n"/>
      <c r="G136" s="25" t="n"/>
      <c r="H136" s="23">
        <f>IF($C136="","",IF($E136="Annulé",0,IF($G136&lt;&gt;"",$G136,IF($F136&lt;&gt;"",$F136,0))))</f>
        <v/>
      </c>
      <c r="I136" s="23">
        <f>IF(OR($F136="",$G136=""),"",$G136-$F136)</f>
        <v/>
      </c>
      <c r="J136" s="20">
        <f>IF(COUNTA($A136:$G136,$K136)=0,"",IF($E136="Annulé","",IF(AND($F136="",$G136=""),"Montant manquant",IF(AND($E136="Payé",$G136=""),"Montant réel manquant",IF(AND($F136&lt;&gt;"",$G136&lt;&gt;"",$G136&gt;$F136*(1+'Paramètres'!$B$6)),"Dépassement","")))))</f>
        <v/>
      </c>
      <c r="K136" s="10" t="n"/>
    </row>
    <row r="137" ht="22" customHeight="1">
      <c r="A137" s="18" t="n"/>
      <c r="B137" s="18" t="n"/>
      <c r="C137" s="10" t="n"/>
      <c r="D137" s="19" t="n"/>
      <c r="E137" s="18" t="n"/>
      <c r="F137" s="25" t="n"/>
      <c r="G137" s="25" t="n"/>
      <c r="H137" s="23">
        <f>IF($C137="","",IF($E137="Annulé",0,IF($G137&lt;&gt;"",$G137,IF($F137&lt;&gt;"",$F137,0))))</f>
        <v/>
      </c>
      <c r="I137" s="23">
        <f>IF(OR($F137="",$G137=""),"",$G137-$F137)</f>
        <v/>
      </c>
      <c r="J137" s="20">
        <f>IF(COUNTA($A137:$G137,$K137)=0,"",IF($E137="Annulé","",IF(AND($F137="",$G137=""),"Montant manquant",IF(AND($E137="Payé",$G137=""),"Montant réel manquant",IF(AND($F137&lt;&gt;"",$G137&lt;&gt;"",$G137&gt;$F137*(1+'Paramètres'!$B$6)),"Dépassement","")))))</f>
        <v/>
      </c>
      <c r="K137" s="10" t="n"/>
    </row>
    <row r="138" ht="22" customHeight="1">
      <c r="A138" s="18" t="n"/>
      <c r="B138" s="18" t="n"/>
      <c r="C138" s="10" t="n"/>
      <c r="D138" s="19" t="n"/>
      <c r="E138" s="18" t="n"/>
      <c r="F138" s="25" t="n"/>
      <c r="G138" s="25" t="n"/>
      <c r="H138" s="23">
        <f>IF($C138="","",IF($E138="Annulé",0,IF($G138&lt;&gt;"",$G138,IF($F138&lt;&gt;"",$F138,0))))</f>
        <v/>
      </c>
      <c r="I138" s="23">
        <f>IF(OR($F138="",$G138=""),"",$G138-$F138)</f>
        <v/>
      </c>
      <c r="J138" s="20">
        <f>IF(COUNTA($A138:$G138,$K138)=0,"",IF($E138="Annulé","",IF(AND($F138="",$G138=""),"Montant manquant",IF(AND($E138="Payé",$G138=""),"Montant réel manquant",IF(AND($F138&lt;&gt;"",$G138&lt;&gt;"",$G138&gt;$F138*(1+'Paramètres'!$B$6)),"Dépassement","")))))</f>
        <v/>
      </c>
      <c r="K138" s="10" t="n"/>
    </row>
    <row r="139" ht="22" customHeight="1">
      <c r="A139" s="18" t="n"/>
      <c r="B139" s="18" t="n"/>
      <c r="C139" s="10" t="n"/>
      <c r="D139" s="19" t="n"/>
      <c r="E139" s="18" t="n"/>
      <c r="F139" s="25" t="n"/>
      <c r="G139" s="25" t="n"/>
      <c r="H139" s="23">
        <f>IF($C139="","",IF($E139="Annulé",0,IF($G139&lt;&gt;"",$G139,IF($F139&lt;&gt;"",$F139,0))))</f>
        <v/>
      </c>
      <c r="I139" s="23">
        <f>IF(OR($F139="",$G139=""),"",$G139-$F139)</f>
        <v/>
      </c>
      <c r="J139" s="20">
        <f>IF(COUNTA($A139:$G139,$K139)=0,"",IF($E139="Annulé","",IF(AND($F139="",$G139=""),"Montant manquant",IF(AND($E139="Payé",$G139=""),"Montant réel manquant",IF(AND($F139&lt;&gt;"",$G139&lt;&gt;"",$G139&gt;$F139*(1+'Paramètres'!$B$6)),"Dépassement","")))))</f>
        <v/>
      </c>
      <c r="K139" s="10" t="n"/>
    </row>
    <row r="140" ht="22" customHeight="1">
      <c r="A140" s="18" t="n"/>
      <c r="B140" s="18" t="n"/>
      <c r="C140" s="10" t="n"/>
      <c r="D140" s="19" t="n"/>
      <c r="E140" s="18" t="n"/>
      <c r="F140" s="25" t="n"/>
      <c r="G140" s="25" t="n"/>
      <c r="H140" s="23">
        <f>IF($C140="","",IF($E140="Annulé",0,IF($G140&lt;&gt;"",$G140,IF($F140&lt;&gt;"",$F140,0))))</f>
        <v/>
      </c>
      <c r="I140" s="23">
        <f>IF(OR($F140="",$G140=""),"",$G140-$F140)</f>
        <v/>
      </c>
      <c r="J140" s="20">
        <f>IF(COUNTA($A140:$G140,$K140)=0,"",IF($E140="Annulé","",IF(AND($F140="",$G140=""),"Montant manquant",IF(AND($E140="Payé",$G140=""),"Montant réel manquant",IF(AND($F140&lt;&gt;"",$G140&lt;&gt;"",$G140&gt;$F140*(1+'Paramètres'!$B$6)),"Dépassement","")))))</f>
        <v/>
      </c>
      <c r="K140" s="10" t="n"/>
    </row>
    <row r="141" ht="22" customHeight="1">
      <c r="A141" s="18" t="n"/>
      <c r="B141" s="18" t="n"/>
      <c r="C141" s="10" t="n"/>
      <c r="D141" s="19" t="n"/>
      <c r="E141" s="18" t="n"/>
      <c r="F141" s="25" t="n"/>
      <c r="G141" s="25" t="n"/>
      <c r="H141" s="23">
        <f>IF($C141="","",IF($E141="Annulé",0,IF($G141&lt;&gt;"",$G141,IF($F141&lt;&gt;"",$F141,0))))</f>
        <v/>
      </c>
      <c r="I141" s="23">
        <f>IF(OR($F141="",$G141=""),"",$G141-$F141)</f>
        <v/>
      </c>
      <c r="J141" s="20">
        <f>IF(COUNTA($A141:$G141,$K141)=0,"",IF($E141="Annulé","",IF(AND($F141="",$G141=""),"Montant manquant",IF(AND($E141="Payé",$G141=""),"Montant réel manquant",IF(AND($F141&lt;&gt;"",$G141&lt;&gt;"",$G141&gt;$F141*(1+'Paramètres'!$B$6)),"Dépassement","")))))</f>
        <v/>
      </c>
      <c r="K141" s="10" t="n"/>
    </row>
    <row r="142" ht="22" customHeight="1">
      <c r="A142" s="18" t="n"/>
      <c r="B142" s="18" t="n"/>
      <c r="C142" s="10" t="n"/>
      <c r="D142" s="19" t="n"/>
      <c r="E142" s="18" t="n"/>
      <c r="F142" s="25" t="n"/>
      <c r="G142" s="25" t="n"/>
      <c r="H142" s="23">
        <f>IF($C142="","",IF($E142="Annulé",0,IF($G142&lt;&gt;"",$G142,IF($F142&lt;&gt;"",$F142,0))))</f>
        <v/>
      </c>
      <c r="I142" s="23">
        <f>IF(OR($F142="",$G142=""),"",$G142-$F142)</f>
        <v/>
      </c>
      <c r="J142" s="20">
        <f>IF(COUNTA($A142:$G142,$K142)=0,"",IF($E142="Annulé","",IF(AND($F142="",$G142=""),"Montant manquant",IF(AND($E142="Payé",$G142=""),"Montant réel manquant",IF(AND($F142&lt;&gt;"",$G142&lt;&gt;"",$G142&gt;$F142*(1+'Paramètres'!$B$6)),"Dépassement","")))))</f>
        <v/>
      </c>
      <c r="K142" s="10" t="n"/>
    </row>
    <row r="143" ht="22" customHeight="1">
      <c r="A143" s="18" t="n"/>
      <c r="B143" s="18" t="n"/>
      <c r="C143" s="10" t="n"/>
      <c r="D143" s="19" t="n"/>
      <c r="E143" s="18" t="n"/>
      <c r="F143" s="25" t="n"/>
      <c r="G143" s="25" t="n"/>
      <c r="H143" s="23">
        <f>IF($C143="","",IF($E143="Annulé",0,IF($G143&lt;&gt;"",$G143,IF($F143&lt;&gt;"",$F143,0))))</f>
        <v/>
      </c>
      <c r="I143" s="23">
        <f>IF(OR($F143="",$G143=""),"",$G143-$F143)</f>
        <v/>
      </c>
      <c r="J143" s="20">
        <f>IF(COUNTA($A143:$G143,$K143)=0,"",IF($E143="Annulé","",IF(AND($F143="",$G143=""),"Montant manquant",IF(AND($E143="Payé",$G143=""),"Montant réel manquant",IF(AND($F143&lt;&gt;"",$G143&lt;&gt;"",$G143&gt;$F143*(1+'Paramètres'!$B$6)),"Dépassement","")))))</f>
        <v/>
      </c>
      <c r="K143" s="10" t="n"/>
    </row>
    <row r="144" ht="22" customHeight="1">
      <c r="A144" s="18" t="n"/>
      <c r="B144" s="18" t="n"/>
      <c r="C144" s="10" t="n"/>
      <c r="D144" s="19" t="n"/>
      <c r="E144" s="18" t="n"/>
      <c r="F144" s="25" t="n"/>
      <c r="G144" s="25" t="n"/>
      <c r="H144" s="23">
        <f>IF($C144="","",IF($E144="Annulé",0,IF($G144&lt;&gt;"",$G144,IF($F144&lt;&gt;"",$F144,0))))</f>
        <v/>
      </c>
      <c r="I144" s="23">
        <f>IF(OR($F144="",$G144=""),"",$G144-$F144)</f>
        <v/>
      </c>
      <c r="J144" s="20">
        <f>IF(COUNTA($A144:$G144,$K144)=0,"",IF($E144="Annulé","",IF(AND($F144="",$G144=""),"Montant manquant",IF(AND($E144="Payé",$G144=""),"Montant réel manquant",IF(AND($F144&lt;&gt;"",$G144&lt;&gt;"",$G144&gt;$F144*(1+'Paramètres'!$B$6)),"Dépassement","")))))</f>
        <v/>
      </c>
      <c r="K144" s="10" t="n"/>
    </row>
    <row r="145" ht="22" customHeight="1">
      <c r="A145" s="18" t="n"/>
      <c r="B145" s="18" t="n"/>
      <c r="C145" s="10" t="n"/>
      <c r="D145" s="19" t="n"/>
      <c r="E145" s="18" t="n"/>
      <c r="F145" s="25" t="n"/>
      <c r="G145" s="25" t="n"/>
      <c r="H145" s="23">
        <f>IF($C145="","",IF($E145="Annulé",0,IF($G145&lt;&gt;"",$G145,IF($F145&lt;&gt;"",$F145,0))))</f>
        <v/>
      </c>
      <c r="I145" s="23">
        <f>IF(OR($F145="",$G145=""),"",$G145-$F145)</f>
        <v/>
      </c>
      <c r="J145" s="20">
        <f>IF(COUNTA($A145:$G145,$K145)=0,"",IF($E145="Annulé","",IF(AND($F145="",$G145=""),"Montant manquant",IF(AND($E145="Payé",$G145=""),"Montant réel manquant",IF(AND($F145&lt;&gt;"",$G145&lt;&gt;"",$G145&gt;$F145*(1+'Paramètres'!$B$6)),"Dépassement","")))))</f>
        <v/>
      </c>
      <c r="K145" s="10" t="n"/>
    </row>
    <row r="146" ht="22" customHeight="1">
      <c r="A146" s="18" t="n"/>
      <c r="B146" s="18" t="n"/>
      <c r="C146" s="10" t="n"/>
      <c r="D146" s="19" t="n"/>
      <c r="E146" s="18" t="n"/>
      <c r="F146" s="25" t="n"/>
      <c r="G146" s="25" t="n"/>
      <c r="H146" s="23">
        <f>IF($C146="","",IF($E146="Annulé",0,IF($G146&lt;&gt;"",$G146,IF($F146&lt;&gt;"",$F146,0))))</f>
        <v/>
      </c>
      <c r="I146" s="23">
        <f>IF(OR($F146="",$G146=""),"",$G146-$F146)</f>
        <v/>
      </c>
      <c r="J146" s="20">
        <f>IF(COUNTA($A146:$G146,$K146)=0,"",IF($E146="Annulé","",IF(AND($F146="",$G146=""),"Montant manquant",IF(AND($E146="Payé",$G146=""),"Montant réel manquant",IF(AND($F146&lt;&gt;"",$G146&lt;&gt;"",$G146&gt;$F146*(1+'Paramètres'!$B$6)),"Dépassement","")))))</f>
        <v/>
      </c>
      <c r="K146" s="10" t="n"/>
    </row>
    <row r="147" ht="22" customHeight="1">
      <c r="A147" s="18" t="n"/>
      <c r="B147" s="18" t="n"/>
      <c r="C147" s="10" t="n"/>
      <c r="D147" s="19" t="n"/>
      <c r="E147" s="18" t="n"/>
      <c r="F147" s="25" t="n"/>
      <c r="G147" s="25" t="n"/>
      <c r="H147" s="23">
        <f>IF($C147="","",IF($E147="Annulé",0,IF($G147&lt;&gt;"",$G147,IF($F147&lt;&gt;"",$F147,0))))</f>
        <v/>
      </c>
      <c r="I147" s="23">
        <f>IF(OR($F147="",$G147=""),"",$G147-$F147)</f>
        <v/>
      </c>
      <c r="J147" s="20">
        <f>IF(COUNTA($A147:$G147,$K147)=0,"",IF($E147="Annulé","",IF(AND($F147="",$G147=""),"Montant manquant",IF(AND($E147="Payé",$G147=""),"Montant réel manquant",IF(AND($F147&lt;&gt;"",$G147&lt;&gt;"",$G147&gt;$F147*(1+'Paramètres'!$B$6)),"Dépassement","")))))</f>
        <v/>
      </c>
      <c r="K147" s="10" t="n"/>
    </row>
    <row r="148" ht="22" customHeight="1">
      <c r="A148" s="18" t="n"/>
      <c r="B148" s="18" t="n"/>
      <c r="C148" s="10" t="n"/>
      <c r="D148" s="19" t="n"/>
      <c r="E148" s="18" t="n"/>
      <c r="F148" s="25" t="n"/>
      <c r="G148" s="25" t="n"/>
      <c r="H148" s="23">
        <f>IF($C148="","",IF($E148="Annulé",0,IF($G148&lt;&gt;"",$G148,IF($F148&lt;&gt;"",$F148,0))))</f>
        <v/>
      </c>
      <c r="I148" s="23">
        <f>IF(OR($F148="",$G148=""),"",$G148-$F148)</f>
        <v/>
      </c>
      <c r="J148" s="20">
        <f>IF(COUNTA($A148:$G148,$K148)=0,"",IF($E148="Annulé","",IF(AND($F148="",$G148=""),"Montant manquant",IF(AND($E148="Payé",$G148=""),"Montant réel manquant",IF(AND($F148&lt;&gt;"",$G148&lt;&gt;"",$G148&gt;$F148*(1+'Paramètres'!$B$6)),"Dépassement","")))))</f>
        <v/>
      </c>
      <c r="K148" s="10" t="n"/>
    </row>
    <row r="149" ht="22" customHeight="1">
      <c r="A149" s="18" t="n"/>
      <c r="B149" s="18" t="n"/>
      <c r="C149" s="10" t="n"/>
      <c r="D149" s="19" t="n"/>
      <c r="E149" s="18" t="n"/>
      <c r="F149" s="25" t="n"/>
      <c r="G149" s="25" t="n"/>
      <c r="H149" s="23">
        <f>IF($C149="","",IF($E149="Annulé",0,IF($G149&lt;&gt;"",$G149,IF($F149&lt;&gt;"",$F149,0))))</f>
        <v/>
      </c>
      <c r="I149" s="23">
        <f>IF(OR($F149="",$G149=""),"",$G149-$F149)</f>
        <v/>
      </c>
      <c r="J149" s="20">
        <f>IF(COUNTA($A149:$G149,$K149)=0,"",IF($E149="Annulé","",IF(AND($F149="",$G149=""),"Montant manquant",IF(AND($E149="Payé",$G149=""),"Montant réel manquant",IF(AND($F149&lt;&gt;"",$G149&lt;&gt;"",$G149&gt;$F149*(1+'Paramètres'!$B$6)),"Dépassement","")))))</f>
        <v/>
      </c>
      <c r="K149" s="10" t="n"/>
    </row>
    <row r="150" ht="22" customHeight="1">
      <c r="A150" s="18" t="n"/>
      <c r="B150" s="18" t="n"/>
      <c r="C150" s="10" t="n"/>
      <c r="D150" s="19" t="n"/>
      <c r="E150" s="18" t="n"/>
      <c r="F150" s="25" t="n"/>
      <c r="G150" s="25" t="n"/>
      <c r="H150" s="23">
        <f>IF($C150="","",IF($E150="Annulé",0,IF($G150&lt;&gt;"",$G150,IF($F150&lt;&gt;"",$F150,0))))</f>
        <v/>
      </c>
      <c r="I150" s="23">
        <f>IF(OR($F150="",$G150=""),"",$G150-$F150)</f>
        <v/>
      </c>
      <c r="J150" s="20">
        <f>IF(COUNTA($A150:$G150,$K150)=0,"",IF($E150="Annulé","",IF(AND($F150="",$G150=""),"Montant manquant",IF(AND($E150="Payé",$G150=""),"Montant réel manquant",IF(AND($F150&lt;&gt;"",$G150&lt;&gt;"",$G150&gt;$F150*(1+'Paramètres'!$B$6)),"Dépassement","")))))</f>
        <v/>
      </c>
      <c r="K150" s="10" t="n"/>
    </row>
    <row r="151" ht="22" customHeight="1">
      <c r="A151" s="18" t="n"/>
      <c r="B151" s="18" t="n"/>
      <c r="C151" s="10" t="n"/>
      <c r="D151" s="19" t="n"/>
      <c r="E151" s="18" t="n"/>
      <c r="F151" s="25" t="n"/>
      <c r="G151" s="25" t="n"/>
      <c r="H151" s="23">
        <f>IF($C151="","",IF($E151="Annulé",0,IF($G151&lt;&gt;"",$G151,IF($F151&lt;&gt;"",$F151,0))))</f>
        <v/>
      </c>
      <c r="I151" s="23">
        <f>IF(OR($F151="",$G151=""),"",$G151-$F151)</f>
        <v/>
      </c>
      <c r="J151" s="20">
        <f>IF(COUNTA($A151:$G151,$K151)=0,"",IF($E151="Annulé","",IF(AND($F151="",$G151=""),"Montant manquant",IF(AND($E151="Payé",$G151=""),"Montant réel manquant",IF(AND($F151&lt;&gt;"",$G151&lt;&gt;"",$G151&gt;$F151*(1+'Paramètres'!$B$6)),"Dépassement","")))))</f>
        <v/>
      </c>
      <c r="K151" s="10" t="n"/>
    </row>
    <row r="152" ht="22" customHeight="1">
      <c r="A152" s="18" t="n"/>
      <c r="B152" s="18" t="n"/>
      <c r="C152" s="10" t="n"/>
      <c r="D152" s="19" t="n"/>
      <c r="E152" s="18" t="n"/>
      <c r="F152" s="25" t="n"/>
      <c r="G152" s="25" t="n"/>
      <c r="H152" s="23">
        <f>IF($C152="","",IF($E152="Annulé",0,IF($G152&lt;&gt;"",$G152,IF($F152&lt;&gt;"",$F152,0))))</f>
        <v/>
      </c>
      <c r="I152" s="23">
        <f>IF(OR($F152="",$G152=""),"",$G152-$F152)</f>
        <v/>
      </c>
      <c r="J152" s="20">
        <f>IF(COUNTA($A152:$G152,$K152)=0,"",IF($E152="Annulé","",IF(AND($F152="",$G152=""),"Montant manquant",IF(AND($E152="Payé",$G152=""),"Montant réel manquant",IF(AND($F152&lt;&gt;"",$G152&lt;&gt;"",$G152&gt;$F152*(1+'Paramètres'!$B$6)),"Dépassement","")))))</f>
        <v/>
      </c>
      <c r="K152" s="10" t="n"/>
    </row>
    <row r="153" ht="22" customHeight="1">
      <c r="A153" s="18" t="n"/>
      <c r="B153" s="18" t="n"/>
      <c r="C153" s="10" t="n"/>
      <c r="D153" s="19" t="n"/>
      <c r="E153" s="18" t="n"/>
      <c r="F153" s="25" t="n"/>
      <c r="G153" s="25" t="n"/>
      <c r="H153" s="23">
        <f>IF($C153="","",IF($E153="Annulé",0,IF($G153&lt;&gt;"",$G153,IF($F153&lt;&gt;"",$F153,0))))</f>
        <v/>
      </c>
      <c r="I153" s="23">
        <f>IF(OR($F153="",$G153=""),"",$G153-$F153)</f>
        <v/>
      </c>
      <c r="J153" s="20">
        <f>IF(COUNTA($A153:$G153,$K153)=0,"",IF($E153="Annulé","",IF(AND($F153="",$G153=""),"Montant manquant",IF(AND($E153="Payé",$G153=""),"Montant réel manquant",IF(AND($F153&lt;&gt;"",$G153&lt;&gt;"",$G153&gt;$F153*(1+'Paramètres'!$B$6)),"Dépassement","")))))</f>
        <v/>
      </c>
      <c r="K153" s="10" t="n"/>
    </row>
  </sheetData>
  <autoFilter ref="A3:K153"/>
  <mergeCells count="1">
    <mergeCell ref="A1:K1"/>
  </mergeCells>
  <conditionalFormatting sqref="G4:G153">
    <cfRule type="expression" priority="1" dxfId="2" stopIfTrue="1">
      <formula>AND($C4&lt;&gt;"",$E4&lt;&gt;"Annulé",$F4&lt;&gt;"",$G4&lt;&gt;"",$G4&gt;$F4*(1+'Paramètres'!$B$6))</formula>
    </cfRule>
  </conditionalFormatting>
  <conditionalFormatting sqref="F4:G153">
    <cfRule type="expression" priority="2" dxfId="1" stopIfTrue="1">
      <formula>AND(COUNTA($A4:$G4,$K4)&gt;0,$E4&lt;&gt;"Annulé",$F4="",$G4="")</formula>
    </cfRule>
    <cfRule type="expression" priority="3" dxfId="2" stopIfTrue="1">
      <formula>OR(F4&lt;0,G4&lt;0)</formula>
    </cfRule>
  </conditionalFormatting>
  <conditionalFormatting sqref="J4:J153">
    <cfRule type="expression" priority="4" dxfId="2" stopIfTrue="1">
      <formula>$J4="Dépassement"</formula>
    </cfRule>
    <cfRule type="expression" priority="5" dxfId="1" stopIfTrue="1">
      <formula>OR($J4="Montant manquant",$J4="Montant réel manquant")</formula>
    </cfRule>
  </conditionalFormatting>
  <dataValidations count="4">
    <dataValidation sqref="B4:B153" showDropDown="0" showInputMessage="0" showErrorMessage="1" allowBlank="0" errorTitle="Catégorie non valide" error="Sélectionnez une catégorie dans la liste modifiable de la feuille Paramètres." type="list" errorStyle="stop">
      <formula1>INDIRECT("'Paramètres'!$D$3:$D$10")</formula1>
    </dataValidation>
    <dataValidation sqref="D4:D153" showDropDown="0" showInputMessage="0" showErrorMessage="1" allowBlank="0" errorTitle="Date non valide" error="Saisissez une date valide au format jj/mm/aaaa." type="date" errorStyle="stop" operator="between">
      <formula1>DATE(YEAR(TODAY())-10,1,1)</formula1>
      <formula2>DATE(YEAR(TODAY())+10,12,31)</formula2>
    </dataValidation>
    <dataValidation sqref="E4:E153" showDropDown="0" showInputMessage="0" showErrorMessage="1" allowBlank="0" errorTitle="Statut non valide" error="Sélectionnez un statut dans la liste modifiable de la feuille Paramètres." type="list" errorStyle="stop">
      <formula1>INDIRECT("'Paramètres'!$E$3:$E$6")</formula1>
    </dataValidation>
    <dataValidation sqref="F4:G153" showDropDown="0" showInputMessage="0" showErrorMessage="1" allowBlank="0" errorTitle="Montant non valide" error="Le montant doit être supérieur ou égal à zéro." type="decimal" errorStyle="stop" operator="greaterThanOrEqual">
      <formula1>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397A62"/>
    <outlinePr summaryBelow="1" summaryRight="1"/>
    <pageSetUpPr/>
  </sheetPr>
  <dimension ref="A1:G20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7" customWidth="1" min="3" max="3"/>
    <col width="14" customWidth="1" min="4" max="4"/>
    <col width="18" customWidth="1" min="5" max="5"/>
    <col width="27" customWidth="1" min="6" max="6"/>
    <col width="42" customWidth="1" min="7" max="7"/>
  </cols>
  <sheetData>
    <row r="1" ht="28" customHeight="1">
      <c r="A1" s="1" t="inlineStr">
        <is>
          <t>Participants anonymisés de l’événement fictif</t>
        </is>
      </c>
      <c r="B1" s="21" t="n"/>
      <c r="C1" s="21" t="n"/>
      <c r="D1" s="21" t="n"/>
      <c r="E1" s="21" t="n"/>
      <c r="F1" s="21" t="n"/>
      <c r="G1" s="22" t="n"/>
    </row>
    <row r="2">
      <c r="A2" s="17" t="inlineStr">
        <is>
          <t>Aucun nom ni aucune coordonnée : utiliser uniquement des identifiants anonymes.</t>
        </is>
      </c>
    </row>
    <row r="3" ht="38" customHeight="1">
      <c r="A3" s="9" t="inlineStr">
        <is>
          <t>ID inscription</t>
        </is>
      </c>
      <c r="B3" s="9" t="inlineStr">
        <is>
          <t>Catégorie de public</t>
        </is>
      </c>
      <c r="C3" s="9" t="inlineStr">
        <is>
          <t>Statut</t>
        </is>
      </c>
      <c r="D3" s="9" t="inlineStr">
        <is>
          <t>Présence</t>
        </is>
      </c>
      <c r="E3" s="9" t="inlineStr">
        <is>
          <t>Date d’inscription</t>
        </is>
      </c>
      <c r="F3" s="9" t="inlineStr">
        <is>
          <t>Alerte</t>
        </is>
      </c>
      <c r="G3" s="9" t="inlineStr">
        <is>
          <t>Commentaire</t>
        </is>
      </c>
    </row>
    <row r="4" ht="22" customHeight="1">
      <c r="A4" s="18" t="inlineStr">
        <is>
          <t>FICT-001</t>
        </is>
      </c>
      <c r="B4" s="10" t="inlineStr">
        <is>
          <t>Équipe interne fictive</t>
        </is>
      </c>
      <c r="C4" s="18" t="inlineStr">
        <is>
          <t>Confirmé</t>
        </is>
      </c>
      <c r="D4" s="18" t="inlineStr">
        <is>
          <t>Oui</t>
        </is>
      </c>
      <c r="E4" s="19" t="n">
        <v>46258</v>
      </c>
      <c r="F4" s="20">
        <f>IF(COUNTA($A4:$E4,$G4)=0,"",IF(AND($A4&lt;&gt;"",COUNTIF($A$4:$A$203,$A4)&gt;1),"Identifiant en doublon",IF(AND($C4="Annulé",$D4="Oui"),"Présence incohérente",IF(AND($C4="Confirmé",$D4="",'Paramètres'!$B$3&lt;&gt;"",TODAY()&gt;'Paramètres'!$B$3),"Présence à renseigner",""))))</f>
        <v/>
      </c>
      <c r="G4" s="10" t="inlineStr">
        <is>
          <t>Inscription fictive confirmée et présente.</t>
        </is>
      </c>
    </row>
    <row r="5" ht="22" customHeight="1">
      <c r="A5" s="18" t="inlineStr">
        <is>
          <t>FICT-002</t>
        </is>
      </c>
      <c r="B5" s="10" t="inlineStr">
        <is>
          <t>Équipe interne fictive</t>
        </is>
      </c>
      <c r="C5" s="18" t="inlineStr">
        <is>
          <t>Confirmé</t>
        </is>
      </c>
      <c r="D5" s="18" t="inlineStr">
        <is>
          <t>Non</t>
        </is>
      </c>
      <c r="E5" s="19" t="n">
        <v>46260</v>
      </c>
      <c r="F5" s="20">
        <f>IF(COUNTA($A5:$E5,$G5)=0,"",IF(AND($A5&lt;&gt;"",COUNTIF($A$4:$A$203,$A5)&gt;1),"Identifiant en doublon",IF(AND($C5="Annulé",$D5="Oui"),"Présence incohérente",IF(AND($C5="Confirmé",$D5="",'Paramètres'!$B$3&lt;&gt;"",TODAY()&gt;'Paramètres'!$B$3),"Présence à renseigner",""))))</f>
        <v/>
      </c>
      <c r="G5" s="10" t="inlineStr">
        <is>
          <t>Inscription fictive confirmée et absente.</t>
        </is>
      </c>
    </row>
    <row r="6" ht="22" customHeight="1">
      <c r="A6" s="18" t="inlineStr">
        <is>
          <t>FICT-003</t>
        </is>
      </c>
      <c r="B6" s="10" t="inlineStr">
        <is>
          <t>Invité professionnel fictif</t>
        </is>
      </c>
      <c r="C6" s="18" t="inlineStr">
        <is>
          <t>En attente</t>
        </is>
      </c>
      <c r="D6" s="18" t="n"/>
      <c r="E6" s="19" t="n">
        <v>46267</v>
      </c>
      <c r="F6" s="20">
        <f>IF(COUNTA($A6:$E6,$G6)=0,"",IF(AND($A6&lt;&gt;"",COUNTIF($A$4:$A$203,$A6)&gt;1),"Identifiant en doublon",IF(AND($C6="Annulé",$D6="Oui"),"Présence incohérente",IF(AND($C6="Confirmé",$D6="",'Paramètres'!$B$3&lt;&gt;"",TODAY()&gt;'Paramètres'!$B$3),"Présence à renseigner",""))))</f>
        <v/>
      </c>
      <c r="G6" s="10" t="inlineStr">
        <is>
          <t>Inscription fictive en attente.</t>
        </is>
      </c>
    </row>
    <row r="7" ht="22" customHeight="1">
      <c r="A7" s="18" t="inlineStr">
        <is>
          <t>FICT-004</t>
        </is>
      </c>
      <c r="B7" s="10" t="inlineStr">
        <is>
          <t>Équipe projet fictive</t>
        </is>
      </c>
      <c r="C7" s="18" t="inlineStr">
        <is>
          <t>Annulé</t>
        </is>
      </c>
      <c r="D7" s="18" t="inlineStr">
        <is>
          <t>Non</t>
        </is>
      </c>
      <c r="E7" s="19" t="n">
        <v>46269</v>
      </c>
      <c r="F7" s="20">
        <f>IF(COUNTA($A7:$E7,$G7)=0,"",IF(AND($A7&lt;&gt;"",COUNTIF($A$4:$A$203,$A7)&gt;1),"Identifiant en doublon",IF(AND($C7="Annulé",$D7="Oui"),"Présence incohérente",IF(AND($C7="Confirmé",$D7="",'Paramètres'!$B$3&lt;&gt;"",TODAY()&gt;'Paramètres'!$B$3),"Présence à renseigner",""))))</f>
        <v/>
      </c>
      <c r="G7" s="10" t="inlineStr">
        <is>
          <t>Inscription fictive annulée.</t>
        </is>
      </c>
    </row>
    <row r="8" ht="22" customHeight="1">
      <c r="A8" s="18" t="n"/>
      <c r="B8" s="10" t="n"/>
      <c r="C8" s="18" t="n"/>
      <c r="D8" s="18" t="n"/>
      <c r="E8" s="19" t="n"/>
      <c r="F8" s="20">
        <f>IF(COUNTA($A8:$E8,$G8)=0,"",IF(AND($A8&lt;&gt;"",COUNTIF($A$4:$A$203,$A8)&gt;1),"Identifiant en doublon",IF(AND($C8="Annulé",$D8="Oui"),"Présence incohérente",IF(AND($C8="Confirmé",$D8="",'Paramètres'!$B$3&lt;&gt;"",TODAY()&gt;'Paramètres'!$B$3),"Présence à renseigner",""))))</f>
        <v/>
      </c>
      <c r="G8" s="10" t="n"/>
    </row>
    <row r="9" ht="22" customHeight="1">
      <c r="A9" s="18" t="n"/>
      <c r="B9" s="10" t="n"/>
      <c r="C9" s="18" t="n"/>
      <c r="D9" s="18" t="n"/>
      <c r="E9" s="19" t="n"/>
      <c r="F9" s="20">
        <f>IF(COUNTA($A9:$E9,$G9)=0,"",IF(AND($A9&lt;&gt;"",COUNTIF($A$4:$A$203,$A9)&gt;1),"Identifiant en doublon",IF(AND($C9="Annulé",$D9="Oui"),"Présence incohérente",IF(AND($C9="Confirmé",$D9="",'Paramètres'!$B$3&lt;&gt;"",TODAY()&gt;'Paramètres'!$B$3),"Présence à renseigner",""))))</f>
        <v/>
      </c>
      <c r="G9" s="10" t="n"/>
    </row>
    <row r="10" ht="22" customHeight="1">
      <c r="A10" s="18" t="n"/>
      <c r="B10" s="10" t="n"/>
      <c r="C10" s="18" t="n"/>
      <c r="D10" s="18" t="n"/>
      <c r="E10" s="19" t="n"/>
      <c r="F10" s="20">
        <f>IF(COUNTA($A10:$E10,$G10)=0,"",IF(AND($A10&lt;&gt;"",COUNTIF($A$4:$A$203,$A10)&gt;1),"Identifiant en doublon",IF(AND($C10="Annulé",$D10="Oui"),"Présence incohérente",IF(AND($C10="Confirmé",$D10="",'Paramètres'!$B$3&lt;&gt;"",TODAY()&gt;'Paramètres'!$B$3),"Présence à renseigner",""))))</f>
        <v/>
      </c>
      <c r="G10" s="10" t="n"/>
    </row>
    <row r="11" ht="22" customHeight="1">
      <c r="A11" s="18" t="n"/>
      <c r="B11" s="10" t="n"/>
      <c r="C11" s="18" t="n"/>
      <c r="D11" s="18" t="n"/>
      <c r="E11" s="19" t="n"/>
      <c r="F11" s="20">
        <f>IF(COUNTA($A11:$E11,$G11)=0,"",IF(AND($A11&lt;&gt;"",COUNTIF($A$4:$A$203,$A11)&gt;1),"Identifiant en doublon",IF(AND($C11="Annulé",$D11="Oui"),"Présence incohérente",IF(AND($C11="Confirmé",$D11="",'Paramètres'!$B$3&lt;&gt;"",TODAY()&gt;'Paramètres'!$B$3),"Présence à renseigner",""))))</f>
        <v/>
      </c>
      <c r="G11" s="10" t="n"/>
    </row>
    <row r="12" ht="22" customHeight="1">
      <c r="A12" s="18" t="n"/>
      <c r="B12" s="10" t="n"/>
      <c r="C12" s="18" t="n"/>
      <c r="D12" s="18" t="n"/>
      <c r="E12" s="19" t="n"/>
      <c r="F12" s="20">
        <f>IF(COUNTA($A12:$E12,$G12)=0,"",IF(AND($A12&lt;&gt;"",COUNTIF($A$4:$A$203,$A12)&gt;1),"Identifiant en doublon",IF(AND($C12="Annulé",$D12="Oui"),"Présence incohérente",IF(AND($C12="Confirmé",$D12="",'Paramètres'!$B$3&lt;&gt;"",TODAY()&gt;'Paramètres'!$B$3),"Présence à renseigner",""))))</f>
        <v/>
      </c>
      <c r="G12" s="10" t="n"/>
    </row>
    <row r="13" ht="22" customHeight="1">
      <c r="A13" s="18" t="n"/>
      <c r="B13" s="10" t="n"/>
      <c r="C13" s="18" t="n"/>
      <c r="D13" s="18" t="n"/>
      <c r="E13" s="19" t="n"/>
      <c r="F13" s="20">
        <f>IF(COUNTA($A13:$E13,$G13)=0,"",IF(AND($A13&lt;&gt;"",COUNTIF($A$4:$A$203,$A13)&gt;1),"Identifiant en doublon",IF(AND($C13="Annulé",$D13="Oui"),"Présence incohérente",IF(AND($C13="Confirmé",$D13="",'Paramètres'!$B$3&lt;&gt;"",TODAY()&gt;'Paramètres'!$B$3),"Présence à renseigner",""))))</f>
        <v/>
      </c>
      <c r="G13" s="10" t="n"/>
    </row>
    <row r="14" ht="22" customHeight="1">
      <c r="A14" s="18" t="n"/>
      <c r="B14" s="10" t="n"/>
      <c r="C14" s="18" t="n"/>
      <c r="D14" s="18" t="n"/>
      <c r="E14" s="19" t="n"/>
      <c r="F14" s="20">
        <f>IF(COUNTA($A14:$E14,$G14)=0,"",IF(AND($A14&lt;&gt;"",COUNTIF($A$4:$A$203,$A14)&gt;1),"Identifiant en doublon",IF(AND($C14="Annulé",$D14="Oui"),"Présence incohérente",IF(AND($C14="Confirmé",$D14="",'Paramètres'!$B$3&lt;&gt;"",TODAY()&gt;'Paramètres'!$B$3),"Présence à renseigner",""))))</f>
        <v/>
      </c>
      <c r="G14" s="10" t="n"/>
    </row>
    <row r="15" ht="22" customHeight="1">
      <c r="A15" s="18" t="n"/>
      <c r="B15" s="10" t="n"/>
      <c r="C15" s="18" t="n"/>
      <c r="D15" s="18" t="n"/>
      <c r="E15" s="19" t="n"/>
      <c r="F15" s="20">
        <f>IF(COUNTA($A15:$E15,$G15)=0,"",IF(AND($A15&lt;&gt;"",COUNTIF($A$4:$A$203,$A15)&gt;1),"Identifiant en doublon",IF(AND($C15="Annulé",$D15="Oui"),"Présence incohérente",IF(AND($C15="Confirmé",$D15="",'Paramètres'!$B$3&lt;&gt;"",TODAY()&gt;'Paramètres'!$B$3),"Présence à renseigner",""))))</f>
        <v/>
      </c>
      <c r="G15" s="10" t="n"/>
    </row>
    <row r="16" ht="22" customHeight="1">
      <c r="A16" s="18" t="n"/>
      <c r="B16" s="10" t="n"/>
      <c r="C16" s="18" t="n"/>
      <c r="D16" s="18" t="n"/>
      <c r="E16" s="19" t="n"/>
      <c r="F16" s="20">
        <f>IF(COUNTA($A16:$E16,$G16)=0,"",IF(AND($A16&lt;&gt;"",COUNTIF($A$4:$A$203,$A16)&gt;1),"Identifiant en doublon",IF(AND($C16="Annulé",$D16="Oui"),"Présence incohérente",IF(AND($C16="Confirmé",$D16="",'Paramètres'!$B$3&lt;&gt;"",TODAY()&gt;'Paramètres'!$B$3),"Présence à renseigner",""))))</f>
        <v/>
      </c>
      <c r="G16" s="10" t="n"/>
    </row>
    <row r="17" ht="22" customHeight="1">
      <c r="A17" s="18" t="n"/>
      <c r="B17" s="10" t="n"/>
      <c r="C17" s="18" t="n"/>
      <c r="D17" s="18" t="n"/>
      <c r="E17" s="19" t="n"/>
      <c r="F17" s="20">
        <f>IF(COUNTA($A17:$E17,$G17)=0,"",IF(AND($A17&lt;&gt;"",COUNTIF($A$4:$A$203,$A17)&gt;1),"Identifiant en doublon",IF(AND($C17="Annulé",$D17="Oui"),"Présence incohérente",IF(AND($C17="Confirmé",$D17="",'Paramètres'!$B$3&lt;&gt;"",TODAY()&gt;'Paramètres'!$B$3),"Présence à renseigner",""))))</f>
        <v/>
      </c>
      <c r="G17" s="10" t="n"/>
    </row>
    <row r="18" ht="22" customHeight="1">
      <c r="A18" s="18" t="n"/>
      <c r="B18" s="10" t="n"/>
      <c r="C18" s="18" t="n"/>
      <c r="D18" s="18" t="n"/>
      <c r="E18" s="19" t="n"/>
      <c r="F18" s="20">
        <f>IF(COUNTA($A18:$E18,$G18)=0,"",IF(AND($A18&lt;&gt;"",COUNTIF($A$4:$A$203,$A18)&gt;1),"Identifiant en doublon",IF(AND($C18="Annulé",$D18="Oui"),"Présence incohérente",IF(AND($C18="Confirmé",$D18="",'Paramètres'!$B$3&lt;&gt;"",TODAY()&gt;'Paramètres'!$B$3),"Présence à renseigner",""))))</f>
        <v/>
      </c>
      <c r="G18" s="10" t="n"/>
    </row>
    <row r="19" ht="22" customHeight="1">
      <c r="A19" s="18" t="n"/>
      <c r="B19" s="10" t="n"/>
      <c r="C19" s="18" t="n"/>
      <c r="D19" s="18" t="n"/>
      <c r="E19" s="19" t="n"/>
      <c r="F19" s="20">
        <f>IF(COUNTA($A19:$E19,$G19)=0,"",IF(AND($A19&lt;&gt;"",COUNTIF($A$4:$A$203,$A19)&gt;1),"Identifiant en doublon",IF(AND($C19="Annulé",$D19="Oui"),"Présence incohérente",IF(AND($C19="Confirmé",$D19="",'Paramètres'!$B$3&lt;&gt;"",TODAY()&gt;'Paramètres'!$B$3),"Présence à renseigner",""))))</f>
        <v/>
      </c>
      <c r="G19" s="10" t="n"/>
    </row>
    <row r="20" ht="22" customHeight="1">
      <c r="A20" s="18" t="n"/>
      <c r="B20" s="10" t="n"/>
      <c r="C20" s="18" t="n"/>
      <c r="D20" s="18" t="n"/>
      <c r="E20" s="19" t="n"/>
      <c r="F20" s="20">
        <f>IF(COUNTA($A20:$E20,$G20)=0,"",IF(AND($A20&lt;&gt;"",COUNTIF($A$4:$A$203,$A20)&gt;1),"Identifiant en doublon",IF(AND($C20="Annulé",$D20="Oui"),"Présence incohérente",IF(AND($C20="Confirmé",$D20="",'Paramètres'!$B$3&lt;&gt;"",TODAY()&gt;'Paramètres'!$B$3),"Présence à renseigner",""))))</f>
        <v/>
      </c>
      <c r="G20" s="10" t="n"/>
    </row>
    <row r="21" ht="22" customHeight="1">
      <c r="A21" s="18" t="n"/>
      <c r="B21" s="10" t="n"/>
      <c r="C21" s="18" t="n"/>
      <c r="D21" s="18" t="n"/>
      <c r="E21" s="19" t="n"/>
      <c r="F21" s="20">
        <f>IF(COUNTA($A21:$E21,$G21)=0,"",IF(AND($A21&lt;&gt;"",COUNTIF($A$4:$A$203,$A21)&gt;1),"Identifiant en doublon",IF(AND($C21="Annulé",$D21="Oui"),"Présence incohérente",IF(AND($C21="Confirmé",$D21="",'Paramètres'!$B$3&lt;&gt;"",TODAY()&gt;'Paramètres'!$B$3),"Présence à renseigner",""))))</f>
        <v/>
      </c>
      <c r="G21" s="10" t="n"/>
    </row>
    <row r="22" ht="22" customHeight="1">
      <c r="A22" s="18" t="n"/>
      <c r="B22" s="10" t="n"/>
      <c r="C22" s="18" t="n"/>
      <c r="D22" s="18" t="n"/>
      <c r="E22" s="19" t="n"/>
      <c r="F22" s="20">
        <f>IF(COUNTA($A22:$E22,$G22)=0,"",IF(AND($A22&lt;&gt;"",COUNTIF($A$4:$A$203,$A22)&gt;1),"Identifiant en doublon",IF(AND($C22="Annulé",$D22="Oui"),"Présence incohérente",IF(AND($C22="Confirmé",$D22="",'Paramètres'!$B$3&lt;&gt;"",TODAY()&gt;'Paramètres'!$B$3),"Présence à renseigner",""))))</f>
        <v/>
      </c>
      <c r="G22" s="10" t="n"/>
    </row>
    <row r="23" ht="22" customHeight="1">
      <c r="A23" s="18" t="n"/>
      <c r="B23" s="10" t="n"/>
      <c r="C23" s="18" t="n"/>
      <c r="D23" s="18" t="n"/>
      <c r="E23" s="19" t="n"/>
      <c r="F23" s="20">
        <f>IF(COUNTA($A23:$E23,$G23)=0,"",IF(AND($A23&lt;&gt;"",COUNTIF($A$4:$A$203,$A23)&gt;1),"Identifiant en doublon",IF(AND($C23="Annulé",$D23="Oui"),"Présence incohérente",IF(AND($C23="Confirmé",$D23="",'Paramètres'!$B$3&lt;&gt;"",TODAY()&gt;'Paramètres'!$B$3),"Présence à renseigner",""))))</f>
        <v/>
      </c>
      <c r="G23" s="10" t="n"/>
    </row>
    <row r="24" ht="22" customHeight="1">
      <c r="A24" s="18" t="n"/>
      <c r="B24" s="10" t="n"/>
      <c r="C24" s="18" t="n"/>
      <c r="D24" s="18" t="n"/>
      <c r="E24" s="19" t="n"/>
      <c r="F24" s="20">
        <f>IF(COUNTA($A24:$E24,$G24)=0,"",IF(AND($A24&lt;&gt;"",COUNTIF($A$4:$A$203,$A24)&gt;1),"Identifiant en doublon",IF(AND($C24="Annulé",$D24="Oui"),"Présence incohérente",IF(AND($C24="Confirmé",$D24="",'Paramètres'!$B$3&lt;&gt;"",TODAY()&gt;'Paramètres'!$B$3),"Présence à renseigner",""))))</f>
        <v/>
      </c>
      <c r="G24" s="10" t="n"/>
    </row>
    <row r="25" ht="22" customHeight="1">
      <c r="A25" s="18" t="n"/>
      <c r="B25" s="10" t="n"/>
      <c r="C25" s="18" t="n"/>
      <c r="D25" s="18" t="n"/>
      <c r="E25" s="19" t="n"/>
      <c r="F25" s="20">
        <f>IF(COUNTA($A25:$E25,$G25)=0,"",IF(AND($A25&lt;&gt;"",COUNTIF($A$4:$A$203,$A25)&gt;1),"Identifiant en doublon",IF(AND($C25="Annulé",$D25="Oui"),"Présence incohérente",IF(AND($C25="Confirmé",$D25="",'Paramètres'!$B$3&lt;&gt;"",TODAY()&gt;'Paramètres'!$B$3),"Présence à renseigner",""))))</f>
        <v/>
      </c>
      <c r="G25" s="10" t="n"/>
    </row>
    <row r="26" ht="22" customHeight="1">
      <c r="A26" s="18" t="n"/>
      <c r="B26" s="10" t="n"/>
      <c r="C26" s="18" t="n"/>
      <c r="D26" s="18" t="n"/>
      <c r="E26" s="19" t="n"/>
      <c r="F26" s="20">
        <f>IF(COUNTA($A26:$E26,$G26)=0,"",IF(AND($A26&lt;&gt;"",COUNTIF($A$4:$A$203,$A26)&gt;1),"Identifiant en doublon",IF(AND($C26="Annulé",$D26="Oui"),"Présence incohérente",IF(AND($C26="Confirmé",$D26="",'Paramètres'!$B$3&lt;&gt;"",TODAY()&gt;'Paramètres'!$B$3),"Présence à renseigner",""))))</f>
        <v/>
      </c>
      <c r="G26" s="10" t="n"/>
    </row>
    <row r="27" ht="22" customHeight="1">
      <c r="A27" s="18" t="n"/>
      <c r="B27" s="10" t="n"/>
      <c r="C27" s="18" t="n"/>
      <c r="D27" s="18" t="n"/>
      <c r="E27" s="19" t="n"/>
      <c r="F27" s="20">
        <f>IF(COUNTA($A27:$E27,$G27)=0,"",IF(AND($A27&lt;&gt;"",COUNTIF($A$4:$A$203,$A27)&gt;1),"Identifiant en doublon",IF(AND($C27="Annulé",$D27="Oui"),"Présence incohérente",IF(AND($C27="Confirmé",$D27="",'Paramètres'!$B$3&lt;&gt;"",TODAY()&gt;'Paramètres'!$B$3),"Présence à renseigner",""))))</f>
        <v/>
      </c>
      <c r="G27" s="10" t="n"/>
    </row>
    <row r="28" ht="22" customHeight="1">
      <c r="A28" s="18" t="n"/>
      <c r="B28" s="10" t="n"/>
      <c r="C28" s="18" t="n"/>
      <c r="D28" s="18" t="n"/>
      <c r="E28" s="19" t="n"/>
      <c r="F28" s="20">
        <f>IF(COUNTA($A28:$E28,$G28)=0,"",IF(AND($A28&lt;&gt;"",COUNTIF($A$4:$A$203,$A28)&gt;1),"Identifiant en doublon",IF(AND($C28="Annulé",$D28="Oui"),"Présence incohérente",IF(AND($C28="Confirmé",$D28="",'Paramètres'!$B$3&lt;&gt;"",TODAY()&gt;'Paramètres'!$B$3),"Présence à renseigner",""))))</f>
        <v/>
      </c>
      <c r="G28" s="10" t="n"/>
    </row>
    <row r="29" ht="22" customHeight="1">
      <c r="A29" s="18" t="n"/>
      <c r="B29" s="10" t="n"/>
      <c r="C29" s="18" t="n"/>
      <c r="D29" s="18" t="n"/>
      <c r="E29" s="19" t="n"/>
      <c r="F29" s="20">
        <f>IF(COUNTA($A29:$E29,$G29)=0,"",IF(AND($A29&lt;&gt;"",COUNTIF($A$4:$A$203,$A29)&gt;1),"Identifiant en doublon",IF(AND($C29="Annulé",$D29="Oui"),"Présence incohérente",IF(AND($C29="Confirmé",$D29="",'Paramètres'!$B$3&lt;&gt;"",TODAY()&gt;'Paramètres'!$B$3),"Présence à renseigner",""))))</f>
        <v/>
      </c>
      <c r="G29" s="10" t="n"/>
    </row>
    <row r="30" ht="22" customHeight="1">
      <c r="A30" s="18" t="n"/>
      <c r="B30" s="10" t="n"/>
      <c r="C30" s="18" t="n"/>
      <c r="D30" s="18" t="n"/>
      <c r="E30" s="19" t="n"/>
      <c r="F30" s="20">
        <f>IF(COUNTA($A30:$E30,$G30)=0,"",IF(AND($A30&lt;&gt;"",COUNTIF($A$4:$A$203,$A30)&gt;1),"Identifiant en doublon",IF(AND($C30="Annulé",$D30="Oui"),"Présence incohérente",IF(AND($C30="Confirmé",$D30="",'Paramètres'!$B$3&lt;&gt;"",TODAY()&gt;'Paramètres'!$B$3),"Présence à renseigner",""))))</f>
        <v/>
      </c>
      <c r="G30" s="10" t="n"/>
    </row>
    <row r="31" ht="22" customHeight="1">
      <c r="A31" s="18" t="n"/>
      <c r="B31" s="10" t="n"/>
      <c r="C31" s="18" t="n"/>
      <c r="D31" s="18" t="n"/>
      <c r="E31" s="19" t="n"/>
      <c r="F31" s="20">
        <f>IF(COUNTA($A31:$E31,$G31)=0,"",IF(AND($A31&lt;&gt;"",COUNTIF($A$4:$A$203,$A31)&gt;1),"Identifiant en doublon",IF(AND($C31="Annulé",$D31="Oui"),"Présence incohérente",IF(AND($C31="Confirmé",$D31="",'Paramètres'!$B$3&lt;&gt;"",TODAY()&gt;'Paramètres'!$B$3),"Présence à renseigner",""))))</f>
        <v/>
      </c>
      <c r="G31" s="10" t="n"/>
    </row>
    <row r="32" ht="22" customHeight="1">
      <c r="A32" s="18" t="n"/>
      <c r="B32" s="10" t="n"/>
      <c r="C32" s="18" t="n"/>
      <c r="D32" s="18" t="n"/>
      <c r="E32" s="19" t="n"/>
      <c r="F32" s="20">
        <f>IF(COUNTA($A32:$E32,$G32)=0,"",IF(AND($A32&lt;&gt;"",COUNTIF($A$4:$A$203,$A32)&gt;1),"Identifiant en doublon",IF(AND($C32="Annulé",$D32="Oui"),"Présence incohérente",IF(AND($C32="Confirmé",$D32="",'Paramètres'!$B$3&lt;&gt;"",TODAY()&gt;'Paramètres'!$B$3),"Présence à renseigner",""))))</f>
        <v/>
      </c>
      <c r="G32" s="10" t="n"/>
    </row>
    <row r="33" ht="22" customHeight="1">
      <c r="A33" s="18" t="n"/>
      <c r="B33" s="10" t="n"/>
      <c r="C33" s="18" t="n"/>
      <c r="D33" s="18" t="n"/>
      <c r="E33" s="19" t="n"/>
      <c r="F33" s="20">
        <f>IF(COUNTA($A33:$E33,$G33)=0,"",IF(AND($A33&lt;&gt;"",COUNTIF($A$4:$A$203,$A33)&gt;1),"Identifiant en doublon",IF(AND($C33="Annulé",$D33="Oui"),"Présence incohérente",IF(AND($C33="Confirmé",$D33="",'Paramètres'!$B$3&lt;&gt;"",TODAY()&gt;'Paramètres'!$B$3),"Présence à renseigner",""))))</f>
        <v/>
      </c>
      <c r="G33" s="10" t="n"/>
    </row>
    <row r="34" ht="22" customHeight="1">
      <c r="A34" s="18" t="n"/>
      <c r="B34" s="10" t="n"/>
      <c r="C34" s="18" t="n"/>
      <c r="D34" s="18" t="n"/>
      <c r="E34" s="19" t="n"/>
      <c r="F34" s="20">
        <f>IF(COUNTA($A34:$E34,$G34)=0,"",IF(AND($A34&lt;&gt;"",COUNTIF($A$4:$A$203,$A34)&gt;1),"Identifiant en doublon",IF(AND($C34="Annulé",$D34="Oui"),"Présence incohérente",IF(AND($C34="Confirmé",$D34="",'Paramètres'!$B$3&lt;&gt;"",TODAY()&gt;'Paramètres'!$B$3),"Présence à renseigner",""))))</f>
        <v/>
      </c>
      <c r="G34" s="10" t="n"/>
    </row>
    <row r="35" ht="22" customHeight="1">
      <c r="A35" s="18" t="n"/>
      <c r="B35" s="10" t="n"/>
      <c r="C35" s="18" t="n"/>
      <c r="D35" s="18" t="n"/>
      <c r="E35" s="19" t="n"/>
      <c r="F35" s="20">
        <f>IF(COUNTA($A35:$E35,$G35)=0,"",IF(AND($A35&lt;&gt;"",COUNTIF($A$4:$A$203,$A35)&gt;1),"Identifiant en doublon",IF(AND($C35="Annulé",$D35="Oui"),"Présence incohérente",IF(AND($C35="Confirmé",$D35="",'Paramètres'!$B$3&lt;&gt;"",TODAY()&gt;'Paramètres'!$B$3),"Présence à renseigner",""))))</f>
        <v/>
      </c>
      <c r="G35" s="10" t="n"/>
    </row>
    <row r="36" ht="22" customHeight="1">
      <c r="A36" s="18" t="n"/>
      <c r="B36" s="10" t="n"/>
      <c r="C36" s="18" t="n"/>
      <c r="D36" s="18" t="n"/>
      <c r="E36" s="19" t="n"/>
      <c r="F36" s="20">
        <f>IF(COUNTA($A36:$E36,$G36)=0,"",IF(AND($A36&lt;&gt;"",COUNTIF($A$4:$A$203,$A36)&gt;1),"Identifiant en doublon",IF(AND($C36="Annulé",$D36="Oui"),"Présence incohérente",IF(AND($C36="Confirmé",$D36="",'Paramètres'!$B$3&lt;&gt;"",TODAY()&gt;'Paramètres'!$B$3),"Présence à renseigner",""))))</f>
        <v/>
      </c>
      <c r="G36" s="10" t="n"/>
    </row>
    <row r="37" ht="22" customHeight="1">
      <c r="A37" s="18" t="n"/>
      <c r="B37" s="10" t="n"/>
      <c r="C37" s="18" t="n"/>
      <c r="D37" s="18" t="n"/>
      <c r="E37" s="19" t="n"/>
      <c r="F37" s="20">
        <f>IF(COUNTA($A37:$E37,$G37)=0,"",IF(AND($A37&lt;&gt;"",COUNTIF($A$4:$A$203,$A37)&gt;1),"Identifiant en doublon",IF(AND($C37="Annulé",$D37="Oui"),"Présence incohérente",IF(AND($C37="Confirmé",$D37="",'Paramètres'!$B$3&lt;&gt;"",TODAY()&gt;'Paramètres'!$B$3),"Présence à renseigner",""))))</f>
        <v/>
      </c>
      <c r="G37" s="10" t="n"/>
    </row>
    <row r="38" ht="22" customHeight="1">
      <c r="A38" s="18" t="n"/>
      <c r="B38" s="10" t="n"/>
      <c r="C38" s="18" t="n"/>
      <c r="D38" s="18" t="n"/>
      <c r="E38" s="19" t="n"/>
      <c r="F38" s="20">
        <f>IF(COUNTA($A38:$E38,$G38)=0,"",IF(AND($A38&lt;&gt;"",COUNTIF($A$4:$A$203,$A38)&gt;1),"Identifiant en doublon",IF(AND($C38="Annulé",$D38="Oui"),"Présence incohérente",IF(AND($C38="Confirmé",$D38="",'Paramètres'!$B$3&lt;&gt;"",TODAY()&gt;'Paramètres'!$B$3),"Présence à renseigner",""))))</f>
        <v/>
      </c>
      <c r="G38" s="10" t="n"/>
    </row>
    <row r="39" ht="22" customHeight="1">
      <c r="A39" s="18" t="n"/>
      <c r="B39" s="10" t="n"/>
      <c r="C39" s="18" t="n"/>
      <c r="D39" s="18" t="n"/>
      <c r="E39" s="19" t="n"/>
      <c r="F39" s="20">
        <f>IF(COUNTA($A39:$E39,$G39)=0,"",IF(AND($A39&lt;&gt;"",COUNTIF($A$4:$A$203,$A39)&gt;1),"Identifiant en doublon",IF(AND($C39="Annulé",$D39="Oui"),"Présence incohérente",IF(AND($C39="Confirmé",$D39="",'Paramètres'!$B$3&lt;&gt;"",TODAY()&gt;'Paramètres'!$B$3),"Présence à renseigner",""))))</f>
        <v/>
      </c>
      <c r="G39" s="10" t="n"/>
    </row>
    <row r="40" ht="22" customHeight="1">
      <c r="A40" s="18" t="n"/>
      <c r="B40" s="10" t="n"/>
      <c r="C40" s="18" t="n"/>
      <c r="D40" s="18" t="n"/>
      <c r="E40" s="19" t="n"/>
      <c r="F40" s="20">
        <f>IF(COUNTA($A40:$E40,$G40)=0,"",IF(AND($A40&lt;&gt;"",COUNTIF($A$4:$A$203,$A40)&gt;1),"Identifiant en doublon",IF(AND($C40="Annulé",$D40="Oui"),"Présence incohérente",IF(AND($C40="Confirmé",$D40="",'Paramètres'!$B$3&lt;&gt;"",TODAY()&gt;'Paramètres'!$B$3),"Présence à renseigner",""))))</f>
        <v/>
      </c>
      <c r="G40" s="10" t="n"/>
    </row>
    <row r="41" ht="22" customHeight="1">
      <c r="A41" s="18" t="n"/>
      <c r="B41" s="10" t="n"/>
      <c r="C41" s="18" t="n"/>
      <c r="D41" s="18" t="n"/>
      <c r="E41" s="19" t="n"/>
      <c r="F41" s="20">
        <f>IF(COUNTA($A41:$E41,$G41)=0,"",IF(AND($A41&lt;&gt;"",COUNTIF($A$4:$A$203,$A41)&gt;1),"Identifiant en doublon",IF(AND($C41="Annulé",$D41="Oui"),"Présence incohérente",IF(AND($C41="Confirmé",$D41="",'Paramètres'!$B$3&lt;&gt;"",TODAY()&gt;'Paramètres'!$B$3),"Présence à renseigner",""))))</f>
        <v/>
      </c>
      <c r="G41" s="10" t="n"/>
    </row>
    <row r="42" ht="22" customHeight="1">
      <c r="A42" s="18" t="n"/>
      <c r="B42" s="10" t="n"/>
      <c r="C42" s="18" t="n"/>
      <c r="D42" s="18" t="n"/>
      <c r="E42" s="19" t="n"/>
      <c r="F42" s="20">
        <f>IF(COUNTA($A42:$E42,$G42)=0,"",IF(AND($A42&lt;&gt;"",COUNTIF($A$4:$A$203,$A42)&gt;1),"Identifiant en doublon",IF(AND($C42="Annulé",$D42="Oui"),"Présence incohérente",IF(AND($C42="Confirmé",$D42="",'Paramètres'!$B$3&lt;&gt;"",TODAY()&gt;'Paramètres'!$B$3),"Présence à renseigner",""))))</f>
        <v/>
      </c>
      <c r="G42" s="10" t="n"/>
    </row>
    <row r="43" ht="22" customHeight="1">
      <c r="A43" s="18" t="n"/>
      <c r="B43" s="10" t="n"/>
      <c r="C43" s="18" t="n"/>
      <c r="D43" s="18" t="n"/>
      <c r="E43" s="19" t="n"/>
      <c r="F43" s="20">
        <f>IF(COUNTA($A43:$E43,$G43)=0,"",IF(AND($A43&lt;&gt;"",COUNTIF($A$4:$A$203,$A43)&gt;1),"Identifiant en doublon",IF(AND($C43="Annulé",$D43="Oui"),"Présence incohérente",IF(AND($C43="Confirmé",$D43="",'Paramètres'!$B$3&lt;&gt;"",TODAY()&gt;'Paramètres'!$B$3),"Présence à renseigner",""))))</f>
        <v/>
      </c>
      <c r="G43" s="10" t="n"/>
    </row>
    <row r="44" ht="22" customHeight="1">
      <c r="A44" s="18" t="n"/>
      <c r="B44" s="10" t="n"/>
      <c r="C44" s="18" t="n"/>
      <c r="D44" s="18" t="n"/>
      <c r="E44" s="19" t="n"/>
      <c r="F44" s="20">
        <f>IF(COUNTA($A44:$E44,$G44)=0,"",IF(AND($A44&lt;&gt;"",COUNTIF($A$4:$A$203,$A44)&gt;1),"Identifiant en doublon",IF(AND($C44="Annulé",$D44="Oui"),"Présence incohérente",IF(AND($C44="Confirmé",$D44="",'Paramètres'!$B$3&lt;&gt;"",TODAY()&gt;'Paramètres'!$B$3),"Présence à renseigner",""))))</f>
        <v/>
      </c>
      <c r="G44" s="10" t="n"/>
    </row>
    <row r="45" ht="22" customHeight="1">
      <c r="A45" s="18" t="n"/>
      <c r="B45" s="10" t="n"/>
      <c r="C45" s="18" t="n"/>
      <c r="D45" s="18" t="n"/>
      <c r="E45" s="19" t="n"/>
      <c r="F45" s="20">
        <f>IF(COUNTA($A45:$E45,$G45)=0,"",IF(AND($A45&lt;&gt;"",COUNTIF($A$4:$A$203,$A45)&gt;1),"Identifiant en doublon",IF(AND($C45="Annulé",$D45="Oui"),"Présence incohérente",IF(AND($C45="Confirmé",$D45="",'Paramètres'!$B$3&lt;&gt;"",TODAY()&gt;'Paramètres'!$B$3),"Présence à renseigner",""))))</f>
        <v/>
      </c>
      <c r="G45" s="10" t="n"/>
    </row>
    <row r="46" ht="22" customHeight="1">
      <c r="A46" s="18" t="n"/>
      <c r="B46" s="10" t="n"/>
      <c r="C46" s="18" t="n"/>
      <c r="D46" s="18" t="n"/>
      <c r="E46" s="19" t="n"/>
      <c r="F46" s="20">
        <f>IF(COUNTA($A46:$E46,$G46)=0,"",IF(AND($A46&lt;&gt;"",COUNTIF($A$4:$A$203,$A46)&gt;1),"Identifiant en doublon",IF(AND($C46="Annulé",$D46="Oui"),"Présence incohérente",IF(AND($C46="Confirmé",$D46="",'Paramètres'!$B$3&lt;&gt;"",TODAY()&gt;'Paramètres'!$B$3),"Présence à renseigner",""))))</f>
        <v/>
      </c>
      <c r="G46" s="10" t="n"/>
    </row>
    <row r="47" ht="22" customHeight="1">
      <c r="A47" s="18" t="n"/>
      <c r="B47" s="10" t="n"/>
      <c r="C47" s="18" t="n"/>
      <c r="D47" s="18" t="n"/>
      <c r="E47" s="19" t="n"/>
      <c r="F47" s="20">
        <f>IF(COUNTA($A47:$E47,$G47)=0,"",IF(AND($A47&lt;&gt;"",COUNTIF($A$4:$A$203,$A47)&gt;1),"Identifiant en doublon",IF(AND($C47="Annulé",$D47="Oui"),"Présence incohérente",IF(AND($C47="Confirmé",$D47="",'Paramètres'!$B$3&lt;&gt;"",TODAY()&gt;'Paramètres'!$B$3),"Présence à renseigner",""))))</f>
        <v/>
      </c>
      <c r="G47" s="10" t="n"/>
    </row>
    <row r="48" ht="22" customHeight="1">
      <c r="A48" s="18" t="n"/>
      <c r="B48" s="10" t="n"/>
      <c r="C48" s="18" t="n"/>
      <c r="D48" s="18" t="n"/>
      <c r="E48" s="19" t="n"/>
      <c r="F48" s="20">
        <f>IF(COUNTA($A48:$E48,$G48)=0,"",IF(AND($A48&lt;&gt;"",COUNTIF($A$4:$A$203,$A48)&gt;1),"Identifiant en doublon",IF(AND($C48="Annulé",$D48="Oui"),"Présence incohérente",IF(AND($C48="Confirmé",$D48="",'Paramètres'!$B$3&lt;&gt;"",TODAY()&gt;'Paramètres'!$B$3),"Présence à renseigner",""))))</f>
        <v/>
      </c>
      <c r="G48" s="10" t="n"/>
    </row>
    <row r="49" ht="22" customHeight="1">
      <c r="A49" s="18" t="n"/>
      <c r="B49" s="10" t="n"/>
      <c r="C49" s="18" t="n"/>
      <c r="D49" s="18" t="n"/>
      <c r="E49" s="19" t="n"/>
      <c r="F49" s="20">
        <f>IF(COUNTA($A49:$E49,$G49)=0,"",IF(AND($A49&lt;&gt;"",COUNTIF($A$4:$A$203,$A49)&gt;1),"Identifiant en doublon",IF(AND($C49="Annulé",$D49="Oui"),"Présence incohérente",IF(AND($C49="Confirmé",$D49="",'Paramètres'!$B$3&lt;&gt;"",TODAY()&gt;'Paramètres'!$B$3),"Présence à renseigner",""))))</f>
        <v/>
      </c>
      <c r="G49" s="10" t="n"/>
    </row>
    <row r="50" ht="22" customHeight="1">
      <c r="A50" s="18" t="n"/>
      <c r="B50" s="10" t="n"/>
      <c r="C50" s="18" t="n"/>
      <c r="D50" s="18" t="n"/>
      <c r="E50" s="19" t="n"/>
      <c r="F50" s="20">
        <f>IF(COUNTA($A50:$E50,$G50)=0,"",IF(AND($A50&lt;&gt;"",COUNTIF($A$4:$A$203,$A50)&gt;1),"Identifiant en doublon",IF(AND($C50="Annulé",$D50="Oui"),"Présence incohérente",IF(AND($C50="Confirmé",$D50="",'Paramètres'!$B$3&lt;&gt;"",TODAY()&gt;'Paramètres'!$B$3),"Présence à renseigner",""))))</f>
        <v/>
      </c>
      <c r="G50" s="10" t="n"/>
    </row>
    <row r="51" ht="22" customHeight="1">
      <c r="A51" s="18" t="n"/>
      <c r="B51" s="10" t="n"/>
      <c r="C51" s="18" t="n"/>
      <c r="D51" s="18" t="n"/>
      <c r="E51" s="19" t="n"/>
      <c r="F51" s="20">
        <f>IF(COUNTA($A51:$E51,$G51)=0,"",IF(AND($A51&lt;&gt;"",COUNTIF($A$4:$A$203,$A51)&gt;1),"Identifiant en doublon",IF(AND($C51="Annulé",$D51="Oui"),"Présence incohérente",IF(AND($C51="Confirmé",$D51="",'Paramètres'!$B$3&lt;&gt;"",TODAY()&gt;'Paramètres'!$B$3),"Présence à renseigner",""))))</f>
        <v/>
      </c>
      <c r="G51" s="10" t="n"/>
    </row>
    <row r="52" ht="22" customHeight="1">
      <c r="A52" s="18" t="n"/>
      <c r="B52" s="10" t="n"/>
      <c r="C52" s="18" t="n"/>
      <c r="D52" s="18" t="n"/>
      <c r="E52" s="19" t="n"/>
      <c r="F52" s="20">
        <f>IF(COUNTA($A52:$E52,$G52)=0,"",IF(AND($A52&lt;&gt;"",COUNTIF($A$4:$A$203,$A52)&gt;1),"Identifiant en doublon",IF(AND($C52="Annulé",$D52="Oui"),"Présence incohérente",IF(AND($C52="Confirmé",$D52="",'Paramètres'!$B$3&lt;&gt;"",TODAY()&gt;'Paramètres'!$B$3),"Présence à renseigner",""))))</f>
        <v/>
      </c>
      <c r="G52" s="10" t="n"/>
    </row>
    <row r="53" ht="22" customHeight="1">
      <c r="A53" s="18" t="n"/>
      <c r="B53" s="10" t="n"/>
      <c r="C53" s="18" t="n"/>
      <c r="D53" s="18" t="n"/>
      <c r="E53" s="19" t="n"/>
      <c r="F53" s="20">
        <f>IF(COUNTA($A53:$E53,$G53)=0,"",IF(AND($A53&lt;&gt;"",COUNTIF($A$4:$A$203,$A53)&gt;1),"Identifiant en doublon",IF(AND($C53="Annulé",$D53="Oui"),"Présence incohérente",IF(AND($C53="Confirmé",$D53="",'Paramètres'!$B$3&lt;&gt;"",TODAY()&gt;'Paramètres'!$B$3),"Présence à renseigner",""))))</f>
        <v/>
      </c>
      <c r="G53" s="10" t="n"/>
    </row>
    <row r="54" ht="22" customHeight="1">
      <c r="A54" s="18" t="n"/>
      <c r="B54" s="10" t="n"/>
      <c r="C54" s="18" t="n"/>
      <c r="D54" s="18" t="n"/>
      <c r="E54" s="19" t="n"/>
      <c r="F54" s="20">
        <f>IF(COUNTA($A54:$E54,$G54)=0,"",IF(AND($A54&lt;&gt;"",COUNTIF($A$4:$A$203,$A54)&gt;1),"Identifiant en doublon",IF(AND($C54="Annulé",$D54="Oui"),"Présence incohérente",IF(AND($C54="Confirmé",$D54="",'Paramètres'!$B$3&lt;&gt;"",TODAY()&gt;'Paramètres'!$B$3),"Présence à renseigner",""))))</f>
        <v/>
      </c>
      <c r="G54" s="10" t="n"/>
    </row>
    <row r="55" ht="22" customHeight="1">
      <c r="A55" s="18" t="n"/>
      <c r="B55" s="10" t="n"/>
      <c r="C55" s="18" t="n"/>
      <c r="D55" s="18" t="n"/>
      <c r="E55" s="19" t="n"/>
      <c r="F55" s="20">
        <f>IF(COUNTA($A55:$E55,$G55)=0,"",IF(AND($A55&lt;&gt;"",COUNTIF($A$4:$A$203,$A55)&gt;1),"Identifiant en doublon",IF(AND($C55="Annulé",$D55="Oui"),"Présence incohérente",IF(AND($C55="Confirmé",$D55="",'Paramètres'!$B$3&lt;&gt;"",TODAY()&gt;'Paramètres'!$B$3),"Présence à renseigner",""))))</f>
        <v/>
      </c>
      <c r="G55" s="10" t="n"/>
    </row>
    <row r="56" ht="22" customHeight="1">
      <c r="A56" s="18" t="n"/>
      <c r="B56" s="10" t="n"/>
      <c r="C56" s="18" t="n"/>
      <c r="D56" s="18" t="n"/>
      <c r="E56" s="19" t="n"/>
      <c r="F56" s="20">
        <f>IF(COUNTA($A56:$E56,$G56)=0,"",IF(AND($A56&lt;&gt;"",COUNTIF($A$4:$A$203,$A56)&gt;1),"Identifiant en doublon",IF(AND($C56="Annulé",$D56="Oui"),"Présence incohérente",IF(AND($C56="Confirmé",$D56="",'Paramètres'!$B$3&lt;&gt;"",TODAY()&gt;'Paramètres'!$B$3),"Présence à renseigner",""))))</f>
        <v/>
      </c>
      <c r="G56" s="10" t="n"/>
    </row>
    <row r="57" ht="22" customHeight="1">
      <c r="A57" s="18" t="n"/>
      <c r="B57" s="10" t="n"/>
      <c r="C57" s="18" t="n"/>
      <c r="D57" s="18" t="n"/>
      <c r="E57" s="19" t="n"/>
      <c r="F57" s="20">
        <f>IF(COUNTA($A57:$E57,$G57)=0,"",IF(AND($A57&lt;&gt;"",COUNTIF($A$4:$A$203,$A57)&gt;1),"Identifiant en doublon",IF(AND($C57="Annulé",$D57="Oui"),"Présence incohérente",IF(AND($C57="Confirmé",$D57="",'Paramètres'!$B$3&lt;&gt;"",TODAY()&gt;'Paramètres'!$B$3),"Présence à renseigner",""))))</f>
        <v/>
      </c>
      <c r="G57" s="10" t="n"/>
    </row>
    <row r="58" ht="22" customHeight="1">
      <c r="A58" s="18" t="n"/>
      <c r="B58" s="10" t="n"/>
      <c r="C58" s="18" t="n"/>
      <c r="D58" s="18" t="n"/>
      <c r="E58" s="19" t="n"/>
      <c r="F58" s="20">
        <f>IF(COUNTA($A58:$E58,$G58)=0,"",IF(AND($A58&lt;&gt;"",COUNTIF($A$4:$A$203,$A58)&gt;1),"Identifiant en doublon",IF(AND($C58="Annulé",$D58="Oui"),"Présence incohérente",IF(AND($C58="Confirmé",$D58="",'Paramètres'!$B$3&lt;&gt;"",TODAY()&gt;'Paramètres'!$B$3),"Présence à renseigner",""))))</f>
        <v/>
      </c>
      <c r="G58" s="10" t="n"/>
    </row>
    <row r="59" ht="22" customHeight="1">
      <c r="A59" s="18" t="n"/>
      <c r="B59" s="10" t="n"/>
      <c r="C59" s="18" t="n"/>
      <c r="D59" s="18" t="n"/>
      <c r="E59" s="19" t="n"/>
      <c r="F59" s="20">
        <f>IF(COUNTA($A59:$E59,$G59)=0,"",IF(AND($A59&lt;&gt;"",COUNTIF($A$4:$A$203,$A59)&gt;1),"Identifiant en doublon",IF(AND($C59="Annulé",$D59="Oui"),"Présence incohérente",IF(AND($C59="Confirmé",$D59="",'Paramètres'!$B$3&lt;&gt;"",TODAY()&gt;'Paramètres'!$B$3),"Présence à renseigner",""))))</f>
        <v/>
      </c>
      <c r="G59" s="10" t="n"/>
    </row>
    <row r="60" ht="22" customHeight="1">
      <c r="A60" s="18" t="n"/>
      <c r="B60" s="10" t="n"/>
      <c r="C60" s="18" t="n"/>
      <c r="D60" s="18" t="n"/>
      <c r="E60" s="19" t="n"/>
      <c r="F60" s="20">
        <f>IF(COUNTA($A60:$E60,$G60)=0,"",IF(AND($A60&lt;&gt;"",COUNTIF($A$4:$A$203,$A60)&gt;1),"Identifiant en doublon",IF(AND($C60="Annulé",$D60="Oui"),"Présence incohérente",IF(AND($C60="Confirmé",$D60="",'Paramètres'!$B$3&lt;&gt;"",TODAY()&gt;'Paramètres'!$B$3),"Présence à renseigner",""))))</f>
        <v/>
      </c>
      <c r="G60" s="10" t="n"/>
    </row>
    <row r="61" ht="22" customHeight="1">
      <c r="A61" s="18" t="n"/>
      <c r="B61" s="10" t="n"/>
      <c r="C61" s="18" t="n"/>
      <c r="D61" s="18" t="n"/>
      <c r="E61" s="19" t="n"/>
      <c r="F61" s="20">
        <f>IF(COUNTA($A61:$E61,$G61)=0,"",IF(AND($A61&lt;&gt;"",COUNTIF($A$4:$A$203,$A61)&gt;1),"Identifiant en doublon",IF(AND($C61="Annulé",$D61="Oui"),"Présence incohérente",IF(AND($C61="Confirmé",$D61="",'Paramètres'!$B$3&lt;&gt;"",TODAY()&gt;'Paramètres'!$B$3),"Présence à renseigner",""))))</f>
        <v/>
      </c>
      <c r="G61" s="10" t="n"/>
    </row>
    <row r="62" ht="22" customHeight="1">
      <c r="A62" s="18" t="n"/>
      <c r="B62" s="10" t="n"/>
      <c r="C62" s="18" t="n"/>
      <c r="D62" s="18" t="n"/>
      <c r="E62" s="19" t="n"/>
      <c r="F62" s="20">
        <f>IF(COUNTA($A62:$E62,$G62)=0,"",IF(AND($A62&lt;&gt;"",COUNTIF($A$4:$A$203,$A62)&gt;1),"Identifiant en doublon",IF(AND($C62="Annulé",$D62="Oui"),"Présence incohérente",IF(AND($C62="Confirmé",$D62="",'Paramètres'!$B$3&lt;&gt;"",TODAY()&gt;'Paramètres'!$B$3),"Présence à renseigner",""))))</f>
        <v/>
      </c>
      <c r="G62" s="10" t="n"/>
    </row>
    <row r="63" ht="22" customHeight="1">
      <c r="A63" s="18" t="n"/>
      <c r="B63" s="10" t="n"/>
      <c r="C63" s="18" t="n"/>
      <c r="D63" s="18" t="n"/>
      <c r="E63" s="19" t="n"/>
      <c r="F63" s="20">
        <f>IF(COUNTA($A63:$E63,$G63)=0,"",IF(AND($A63&lt;&gt;"",COUNTIF($A$4:$A$203,$A63)&gt;1),"Identifiant en doublon",IF(AND($C63="Annulé",$D63="Oui"),"Présence incohérente",IF(AND($C63="Confirmé",$D63="",'Paramètres'!$B$3&lt;&gt;"",TODAY()&gt;'Paramètres'!$B$3),"Présence à renseigner",""))))</f>
        <v/>
      </c>
      <c r="G63" s="10" t="n"/>
    </row>
    <row r="64" ht="22" customHeight="1">
      <c r="A64" s="18" t="n"/>
      <c r="B64" s="10" t="n"/>
      <c r="C64" s="18" t="n"/>
      <c r="D64" s="18" t="n"/>
      <c r="E64" s="19" t="n"/>
      <c r="F64" s="20">
        <f>IF(COUNTA($A64:$E64,$G64)=0,"",IF(AND($A64&lt;&gt;"",COUNTIF($A$4:$A$203,$A64)&gt;1),"Identifiant en doublon",IF(AND($C64="Annulé",$D64="Oui"),"Présence incohérente",IF(AND($C64="Confirmé",$D64="",'Paramètres'!$B$3&lt;&gt;"",TODAY()&gt;'Paramètres'!$B$3),"Présence à renseigner",""))))</f>
        <v/>
      </c>
      <c r="G64" s="10" t="n"/>
    </row>
    <row r="65" ht="22" customHeight="1">
      <c r="A65" s="18" t="n"/>
      <c r="B65" s="10" t="n"/>
      <c r="C65" s="18" t="n"/>
      <c r="D65" s="18" t="n"/>
      <c r="E65" s="19" t="n"/>
      <c r="F65" s="20">
        <f>IF(COUNTA($A65:$E65,$G65)=0,"",IF(AND($A65&lt;&gt;"",COUNTIF($A$4:$A$203,$A65)&gt;1),"Identifiant en doublon",IF(AND($C65="Annulé",$D65="Oui"),"Présence incohérente",IF(AND($C65="Confirmé",$D65="",'Paramètres'!$B$3&lt;&gt;"",TODAY()&gt;'Paramètres'!$B$3),"Présence à renseigner",""))))</f>
        <v/>
      </c>
      <c r="G65" s="10" t="n"/>
    </row>
    <row r="66" ht="22" customHeight="1">
      <c r="A66" s="18" t="n"/>
      <c r="B66" s="10" t="n"/>
      <c r="C66" s="18" t="n"/>
      <c r="D66" s="18" t="n"/>
      <c r="E66" s="19" t="n"/>
      <c r="F66" s="20">
        <f>IF(COUNTA($A66:$E66,$G66)=0,"",IF(AND($A66&lt;&gt;"",COUNTIF($A$4:$A$203,$A66)&gt;1),"Identifiant en doublon",IF(AND($C66="Annulé",$D66="Oui"),"Présence incohérente",IF(AND($C66="Confirmé",$D66="",'Paramètres'!$B$3&lt;&gt;"",TODAY()&gt;'Paramètres'!$B$3),"Présence à renseigner",""))))</f>
        <v/>
      </c>
      <c r="G66" s="10" t="n"/>
    </row>
    <row r="67" ht="22" customHeight="1">
      <c r="A67" s="18" t="n"/>
      <c r="B67" s="10" t="n"/>
      <c r="C67" s="18" t="n"/>
      <c r="D67" s="18" t="n"/>
      <c r="E67" s="19" t="n"/>
      <c r="F67" s="20">
        <f>IF(COUNTA($A67:$E67,$G67)=0,"",IF(AND($A67&lt;&gt;"",COUNTIF($A$4:$A$203,$A67)&gt;1),"Identifiant en doublon",IF(AND($C67="Annulé",$D67="Oui"),"Présence incohérente",IF(AND($C67="Confirmé",$D67="",'Paramètres'!$B$3&lt;&gt;"",TODAY()&gt;'Paramètres'!$B$3),"Présence à renseigner",""))))</f>
        <v/>
      </c>
      <c r="G67" s="10" t="n"/>
    </row>
    <row r="68" ht="22" customHeight="1">
      <c r="A68" s="18" t="n"/>
      <c r="B68" s="10" t="n"/>
      <c r="C68" s="18" t="n"/>
      <c r="D68" s="18" t="n"/>
      <c r="E68" s="19" t="n"/>
      <c r="F68" s="20">
        <f>IF(COUNTA($A68:$E68,$G68)=0,"",IF(AND($A68&lt;&gt;"",COUNTIF($A$4:$A$203,$A68)&gt;1),"Identifiant en doublon",IF(AND($C68="Annulé",$D68="Oui"),"Présence incohérente",IF(AND($C68="Confirmé",$D68="",'Paramètres'!$B$3&lt;&gt;"",TODAY()&gt;'Paramètres'!$B$3),"Présence à renseigner",""))))</f>
        <v/>
      </c>
      <c r="G68" s="10" t="n"/>
    </row>
    <row r="69" ht="22" customHeight="1">
      <c r="A69" s="18" t="n"/>
      <c r="B69" s="10" t="n"/>
      <c r="C69" s="18" t="n"/>
      <c r="D69" s="18" t="n"/>
      <c r="E69" s="19" t="n"/>
      <c r="F69" s="20">
        <f>IF(COUNTA($A69:$E69,$G69)=0,"",IF(AND($A69&lt;&gt;"",COUNTIF($A$4:$A$203,$A69)&gt;1),"Identifiant en doublon",IF(AND($C69="Annulé",$D69="Oui"),"Présence incohérente",IF(AND($C69="Confirmé",$D69="",'Paramètres'!$B$3&lt;&gt;"",TODAY()&gt;'Paramètres'!$B$3),"Présence à renseigner",""))))</f>
        <v/>
      </c>
      <c r="G69" s="10" t="n"/>
    </row>
    <row r="70" ht="22" customHeight="1">
      <c r="A70" s="18" t="n"/>
      <c r="B70" s="10" t="n"/>
      <c r="C70" s="18" t="n"/>
      <c r="D70" s="18" t="n"/>
      <c r="E70" s="19" t="n"/>
      <c r="F70" s="20">
        <f>IF(COUNTA($A70:$E70,$G70)=0,"",IF(AND($A70&lt;&gt;"",COUNTIF($A$4:$A$203,$A70)&gt;1),"Identifiant en doublon",IF(AND($C70="Annulé",$D70="Oui"),"Présence incohérente",IF(AND($C70="Confirmé",$D70="",'Paramètres'!$B$3&lt;&gt;"",TODAY()&gt;'Paramètres'!$B$3),"Présence à renseigner",""))))</f>
        <v/>
      </c>
      <c r="G70" s="10" t="n"/>
    </row>
    <row r="71" ht="22" customHeight="1">
      <c r="A71" s="18" t="n"/>
      <c r="B71" s="10" t="n"/>
      <c r="C71" s="18" t="n"/>
      <c r="D71" s="18" t="n"/>
      <c r="E71" s="19" t="n"/>
      <c r="F71" s="20">
        <f>IF(COUNTA($A71:$E71,$G71)=0,"",IF(AND($A71&lt;&gt;"",COUNTIF($A$4:$A$203,$A71)&gt;1),"Identifiant en doublon",IF(AND($C71="Annulé",$D71="Oui"),"Présence incohérente",IF(AND($C71="Confirmé",$D71="",'Paramètres'!$B$3&lt;&gt;"",TODAY()&gt;'Paramètres'!$B$3),"Présence à renseigner",""))))</f>
        <v/>
      </c>
      <c r="G71" s="10" t="n"/>
    </row>
    <row r="72" ht="22" customHeight="1">
      <c r="A72" s="18" t="n"/>
      <c r="B72" s="10" t="n"/>
      <c r="C72" s="18" t="n"/>
      <c r="D72" s="18" t="n"/>
      <c r="E72" s="19" t="n"/>
      <c r="F72" s="20">
        <f>IF(COUNTA($A72:$E72,$G72)=0,"",IF(AND($A72&lt;&gt;"",COUNTIF($A$4:$A$203,$A72)&gt;1),"Identifiant en doublon",IF(AND($C72="Annulé",$D72="Oui"),"Présence incohérente",IF(AND($C72="Confirmé",$D72="",'Paramètres'!$B$3&lt;&gt;"",TODAY()&gt;'Paramètres'!$B$3),"Présence à renseigner",""))))</f>
        <v/>
      </c>
      <c r="G72" s="10" t="n"/>
    </row>
    <row r="73" ht="22" customHeight="1">
      <c r="A73" s="18" t="n"/>
      <c r="B73" s="10" t="n"/>
      <c r="C73" s="18" t="n"/>
      <c r="D73" s="18" t="n"/>
      <c r="E73" s="19" t="n"/>
      <c r="F73" s="20">
        <f>IF(COUNTA($A73:$E73,$G73)=0,"",IF(AND($A73&lt;&gt;"",COUNTIF($A$4:$A$203,$A73)&gt;1),"Identifiant en doublon",IF(AND($C73="Annulé",$D73="Oui"),"Présence incohérente",IF(AND($C73="Confirmé",$D73="",'Paramètres'!$B$3&lt;&gt;"",TODAY()&gt;'Paramètres'!$B$3),"Présence à renseigner",""))))</f>
        <v/>
      </c>
      <c r="G73" s="10" t="n"/>
    </row>
    <row r="74" ht="22" customHeight="1">
      <c r="A74" s="18" t="n"/>
      <c r="B74" s="10" t="n"/>
      <c r="C74" s="18" t="n"/>
      <c r="D74" s="18" t="n"/>
      <c r="E74" s="19" t="n"/>
      <c r="F74" s="20">
        <f>IF(COUNTA($A74:$E74,$G74)=0,"",IF(AND($A74&lt;&gt;"",COUNTIF($A$4:$A$203,$A74)&gt;1),"Identifiant en doublon",IF(AND($C74="Annulé",$D74="Oui"),"Présence incohérente",IF(AND($C74="Confirmé",$D74="",'Paramètres'!$B$3&lt;&gt;"",TODAY()&gt;'Paramètres'!$B$3),"Présence à renseigner",""))))</f>
        <v/>
      </c>
      <c r="G74" s="10" t="n"/>
    </row>
    <row r="75" ht="22" customHeight="1">
      <c r="A75" s="18" t="n"/>
      <c r="B75" s="10" t="n"/>
      <c r="C75" s="18" t="n"/>
      <c r="D75" s="18" t="n"/>
      <c r="E75" s="19" t="n"/>
      <c r="F75" s="20">
        <f>IF(COUNTA($A75:$E75,$G75)=0,"",IF(AND($A75&lt;&gt;"",COUNTIF($A$4:$A$203,$A75)&gt;1),"Identifiant en doublon",IF(AND($C75="Annulé",$D75="Oui"),"Présence incohérente",IF(AND($C75="Confirmé",$D75="",'Paramètres'!$B$3&lt;&gt;"",TODAY()&gt;'Paramètres'!$B$3),"Présence à renseigner",""))))</f>
        <v/>
      </c>
      <c r="G75" s="10" t="n"/>
    </row>
    <row r="76" ht="22" customHeight="1">
      <c r="A76" s="18" t="n"/>
      <c r="B76" s="10" t="n"/>
      <c r="C76" s="18" t="n"/>
      <c r="D76" s="18" t="n"/>
      <c r="E76" s="19" t="n"/>
      <c r="F76" s="20">
        <f>IF(COUNTA($A76:$E76,$G76)=0,"",IF(AND($A76&lt;&gt;"",COUNTIF($A$4:$A$203,$A76)&gt;1),"Identifiant en doublon",IF(AND($C76="Annulé",$D76="Oui"),"Présence incohérente",IF(AND($C76="Confirmé",$D76="",'Paramètres'!$B$3&lt;&gt;"",TODAY()&gt;'Paramètres'!$B$3),"Présence à renseigner",""))))</f>
        <v/>
      </c>
      <c r="G76" s="10" t="n"/>
    </row>
    <row r="77" ht="22" customHeight="1">
      <c r="A77" s="18" t="n"/>
      <c r="B77" s="10" t="n"/>
      <c r="C77" s="18" t="n"/>
      <c r="D77" s="18" t="n"/>
      <c r="E77" s="19" t="n"/>
      <c r="F77" s="20">
        <f>IF(COUNTA($A77:$E77,$G77)=0,"",IF(AND($A77&lt;&gt;"",COUNTIF($A$4:$A$203,$A77)&gt;1),"Identifiant en doublon",IF(AND($C77="Annulé",$D77="Oui"),"Présence incohérente",IF(AND($C77="Confirmé",$D77="",'Paramètres'!$B$3&lt;&gt;"",TODAY()&gt;'Paramètres'!$B$3),"Présence à renseigner",""))))</f>
        <v/>
      </c>
      <c r="G77" s="10" t="n"/>
    </row>
    <row r="78" ht="22" customHeight="1">
      <c r="A78" s="18" t="n"/>
      <c r="B78" s="10" t="n"/>
      <c r="C78" s="18" t="n"/>
      <c r="D78" s="18" t="n"/>
      <c r="E78" s="19" t="n"/>
      <c r="F78" s="20">
        <f>IF(COUNTA($A78:$E78,$G78)=0,"",IF(AND($A78&lt;&gt;"",COUNTIF($A$4:$A$203,$A78)&gt;1),"Identifiant en doublon",IF(AND($C78="Annulé",$D78="Oui"),"Présence incohérente",IF(AND($C78="Confirmé",$D78="",'Paramètres'!$B$3&lt;&gt;"",TODAY()&gt;'Paramètres'!$B$3),"Présence à renseigner",""))))</f>
        <v/>
      </c>
      <c r="G78" s="10" t="n"/>
    </row>
    <row r="79" ht="22" customHeight="1">
      <c r="A79" s="18" t="n"/>
      <c r="B79" s="10" t="n"/>
      <c r="C79" s="18" t="n"/>
      <c r="D79" s="18" t="n"/>
      <c r="E79" s="19" t="n"/>
      <c r="F79" s="20">
        <f>IF(COUNTA($A79:$E79,$G79)=0,"",IF(AND($A79&lt;&gt;"",COUNTIF($A$4:$A$203,$A79)&gt;1),"Identifiant en doublon",IF(AND($C79="Annulé",$D79="Oui"),"Présence incohérente",IF(AND($C79="Confirmé",$D79="",'Paramètres'!$B$3&lt;&gt;"",TODAY()&gt;'Paramètres'!$B$3),"Présence à renseigner",""))))</f>
        <v/>
      </c>
      <c r="G79" s="10" t="n"/>
    </row>
    <row r="80" ht="22" customHeight="1">
      <c r="A80" s="18" t="n"/>
      <c r="B80" s="10" t="n"/>
      <c r="C80" s="18" t="n"/>
      <c r="D80" s="18" t="n"/>
      <c r="E80" s="19" t="n"/>
      <c r="F80" s="20">
        <f>IF(COUNTA($A80:$E80,$G80)=0,"",IF(AND($A80&lt;&gt;"",COUNTIF($A$4:$A$203,$A80)&gt;1),"Identifiant en doublon",IF(AND($C80="Annulé",$D80="Oui"),"Présence incohérente",IF(AND($C80="Confirmé",$D80="",'Paramètres'!$B$3&lt;&gt;"",TODAY()&gt;'Paramètres'!$B$3),"Présence à renseigner",""))))</f>
        <v/>
      </c>
      <c r="G80" s="10" t="n"/>
    </row>
    <row r="81" ht="22" customHeight="1">
      <c r="A81" s="18" t="n"/>
      <c r="B81" s="10" t="n"/>
      <c r="C81" s="18" t="n"/>
      <c r="D81" s="18" t="n"/>
      <c r="E81" s="19" t="n"/>
      <c r="F81" s="20">
        <f>IF(COUNTA($A81:$E81,$G81)=0,"",IF(AND($A81&lt;&gt;"",COUNTIF($A$4:$A$203,$A81)&gt;1),"Identifiant en doublon",IF(AND($C81="Annulé",$D81="Oui"),"Présence incohérente",IF(AND($C81="Confirmé",$D81="",'Paramètres'!$B$3&lt;&gt;"",TODAY()&gt;'Paramètres'!$B$3),"Présence à renseigner",""))))</f>
        <v/>
      </c>
      <c r="G81" s="10" t="n"/>
    </row>
    <row r="82" ht="22" customHeight="1">
      <c r="A82" s="18" t="n"/>
      <c r="B82" s="10" t="n"/>
      <c r="C82" s="18" t="n"/>
      <c r="D82" s="18" t="n"/>
      <c r="E82" s="19" t="n"/>
      <c r="F82" s="20">
        <f>IF(COUNTA($A82:$E82,$G82)=0,"",IF(AND($A82&lt;&gt;"",COUNTIF($A$4:$A$203,$A82)&gt;1),"Identifiant en doublon",IF(AND($C82="Annulé",$D82="Oui"),"Présence incohérente",IF(AND($C82="Confirmé",$D82="",'Paramètres'!$B$3&lt;&gt;"",TODAY()&gt;'Paramètres'!$B$3),"Présence à renseigner",""))))</f>
        <v/>
      </c>
      <c r="G82" s="10" t="n"/>
    </row>
    <row r="83" ht="22" customHeight="1">
      <c r="A83" s="18" t="n"/>
      <c r="B83" s="10" t="n"/>
      <c r="C83" s="18" t="n"/>
      <c r="D83" s="18" t="n"/>
      <c r="E83" s="19" t="n"/>
      <c r="F83" s="20">
        <f>IF(COUNTA($A83:$E83,$G83)=0,"",IF(AND($A83&lt;&gt;"",COUNTIF($A$4:$A$203,$A83)&gt;1),"Identifiant en doublon",IF(AND($C83="Annulé",$D83="Oui"),"Présence incohérente",IF(AND($C83="Confirmé",$D83="",'Paramètres'!$B$3&lt;&gt;"",TODAY()&gt;'Paramètres'!$B$3),"Présence à renseigner",""))))</f>
        <v/>
      </c>
      <c r="G83" s="10" t="n"/>
    </row>
    <row r="84" ht="22" customHeight="1">
      <c r="A84" s="18" t="n"/>
      <c r="B84" s="10" t="n"/>
      <c r="C84" s="18" t="n"/>
      <c r="D84" s="18" t="n"/>
      <c r="E84" s="19" t="n"/>
      <c r="F84" s="20">
        <f>IF(COUNTA($A84:$E84,$G84)=0,"",IF(AND($A84&lt;&gt;"",COUNTIF($A$4:$A$203,$A84)&gt;1),"Identifiant en doublon",IF(AND($C84="Annulé",$D84="Oui"),"Présence incohérente",IF(AND($C84="Confirmé",$D84="",'Paramètres'!$B$3&lt;&gt;"",TODAY()&gt;'Paramètres'!$B$3),"Présence à renseigner",""))))</f>
        <v/>
      </c>
      <c r="G84" s="10" t="n"/>
    </row>
    <row r="85" ht="22" customHeight="1">
      <c r="A85" s="18" t="n"/>
      <c r="B85" s="10" t="n"/>
      <c r="C85" s="18" t="n"/>
      <c r="D85" s="18" t="n"/>
      <c r="E85" s="19" t="n"/>
      <c r="F85" s="20">
        <f>IF(COUNTA($A85:$E85,$G85)=0,"",IF(AND($A85&lt;&gt;"",COUNTIF($A$4:$A$203,$A85)&gt;1),"Identifiant en doublon",IF(AND($C85="Annulé",$D85="Oui"),"Présence incohérente",IF(AND($C85="Confirmé",$D85="",'Paramètres'!$B$3&lt;&gt;"",TODAY()&gt;'Paramètres'!$B$3),"Présence à renseigner",""))))</f>
        <v/>
      </c>
      <c r="G85" s="10" t="n"/>
    </row>
    <row r="86" ht="22" customHeight="1">
      <c r="A86" s="18" t="n"/>
      <c r="B86" s="10" t="n"/>
      <c r="C86" s="18" t="n"/>
      <c r="D86" s="18" t="n"/>
      <c r="E86" s="19" t="n"/>
      <c r="F86" s="20">
        <f>IF(COUNTA($A86:$E86,$G86)=0,"",IF(AND($A86&lt;&gt;"",COUNTIF($A$4:$A$203,$A86)&gt;1),"Identifiant en doublon",IF(AND($C86="Annulé",$D86="Oui"),"Présence incohérente",IF(AND($C86="Confirmé",$D86="",'Paramètres'!$B$3&lt;&gt;"",TODAY()&gt;'Paramètres'!$B$3),"Présence à renseigner",""))))</f>
        <v/>
      </c>
      <c r="G86" s="10" t="n"/>
    </row>
    <row r="87" ht="22" customHeight="1">
      <c r="A87" s="18" t="n"/>
      <c r="B87" s="10" t="n"/>
      <c r="C87" s="18" t="n"/>
      <c r="D87" s="18" t="n"/>
      <c r="E87" s="19" t="n"/>
      <c r="F87" s="20">
        <f>IF(COUNTA($A87:$E87,$G87)=0,"",IF(AND($A87&lt;&gt;"",COUNTIF($A$4:$A$203,$A87)&gt;1),"Identifiant en doublon",IF(AND($C87="Annulé",$D87="Oui"),"Présence incohérente",IF(AND($C87="Confirmé",$D87="",'Paramètres'!$B$3&lt;&gt;"",TODAY()&gt;'Paramètres'!$B$3),"Présence à renseigner",""))))</f>
        <v/>
      </c>
      <c r="G87" s="10" t="n"/>
    </row>
    <row r="88" ht="22" customHeight="1">
      <c r="A88" s="18" t="n"/>
      <c r="B88" s="10" t="n"/>
      <c r="C88" s="18" t="n"/>
      <c r="D88" s="18" t="n"/>
      <c r="E88" s="19" t="n"/>
      <c r="F88" s="20">
        <f>IF(COUNTA($A88:$E88,$G88)=0,"",IF(AND($A88&lt;&gt;"",COUNTIF($A$4:$A$203,$A88)&gt;1),"Identifiant en doublon",IF(AND($C88="Annulé",$D88="Oui"),"Présence incohérente",IF(AND($C88="Confirmé",$D88="",'Paramètres'!$B$3&lt;&gt;"",TODAY()&gt;'Paramètres'!$B$3),"Présence à renseigner",""))))</f>
        <v/>
      </c>
      <c r="G88" s="10" t="n"/>
    </row>
    <row r="89" ht="22" customHeight="1">
      <c r="A89" s="18" t="n"/>
      <c r="B89" s="10" t="n"/>
      <c r="C89" s="18" t="n"/>
      <c r="D89" s="18" t="n"/>
      <c r="E89" s="19" t="n"/>
      <c r="F89" s="20">
        <f>IF(COUNTA($A89:$E89,$G89)=0,"",IF(AND($A89&lt;&gt;"",COUNTIF($A$4:$A$203,$A89)&gt;1),"Identifiant en doublon",IF(AND($C89="Annulé",$D89="Oui"),"Présence incohérente",IF(AND($C89="Confirmé",$D89="",'Paramètres'!$B$3&lt;&gt;"",TODAY()&gt;'Paramètres'!$B$3),"Présence à renseigner",""))))</f>
        <v/>
      </c>
      <c r="G89" s="10" t="n"/>
    </row>
    <row r="90" ht="22" customHeight="1">
      <c r="A90" s="18" t="n"/>
      <c r="B90" s="10" t="n"/>
      <c r="C90" s="18" t="n"/>
      <c r="D90" s="18" t="n"/>
      <c r="E90" s="19" t="n"/>
      <c r="F90" s="20">
        <f>IF(COUNTA($A90:$E90,$G90)=0,"",IF(AND($A90&lt;&gt;"",COUNTIF($A$4:$A$203,$A90)&gt;1),"Identifiant en doublon",IF(AND($C90="Annulé",$D90="Oui"),"Présence incohérente",IF(AND($C90="Confirmé",$D90="",'Paramètres'!$B$3&lt;&gt;"",TODAY()&gt;'Paramètres'!$B$3),"Présence à renseigner",""))))</f>
        <v/>
      </c>
      <c r="G90" s="10" t="n"/>
    </row>
    <row r="91" ht="22" customHeight="1">
      <c r="A91" s="18" t="n"/>
      <c r="B91" s="10" t="n"/>
      <c r="C91" s="18" t="n"/>
      <c r="D91" s="18" t="n"/>
      <c r="E91" s="19" t="n"/>
      <c r="F91" s="20">
        <f>IF(COUNTA($A91:$E91,$G91)=0,"",IF(AND($A91&lt;&gt;"",COUNTIF($A$4:$A$203,$A91)&gt;1),"Identifiant en doublon",IF(AND($C91="Annulé",$D91="Oui"),"Présence incohérente",IF(AND($C91="Confirmé",$D91="",'Paramètres'!$B$3&lt;&gt;"",TODAY()&gt;'Paramètres'!$B$3),"Présence à renseigner",""))))</f>
        <v/>
      </c>
      <c r="G91" s="10" t="n"/>
    </row>
    <row r="92" ht="22" customHeight="1">
      <c r="A92" s="18" t="n"/>
      <c r="B92" s="10" t="n"/>
      <c r="C92" s="18" t="n"/>
      <c r="D92" s="18" t="n"/>
      <c r="E92" s="19" t="n"/>
      <c r="F92" s="20">
        <f>IF(COUNTA($A92:$E92,$G92)=0,"",IF(AND($A92&lt;&gt;"",COUNTIF($A$4:$A$203,$A92)&gt;1),"Identifiant en doublon",IF(AND($C92="Annulé",$D92="Oui"),"Présence incohérente",IF(AND($C92="Confirmé",$D92="",'Paramètres'!$B$3&lt;&gt;"",TODAY()&gt;'Paramètres'!$B$3),"Présence à renseigner",""))))</f>
        <v/>
      </c>
      <c r="G92" s="10" t="n"/>
    </row>
    <row r="93" ht="22" customHeight="1">
      <c r="A93" s="18" t="n"/>
      <c r="B93" s="10" t="n"/>
      <c r="C93" s="18" t="n"/>
      <c r="D93" s="18" t="n"/>
      <c r="E93" s="19" t="n"/>
      <c r="F93" s="20">
        <f>IF(COUNTA($A93:$E93,$G93)=0,"",IF(AND($A93&lt;&gt;"",COUNTIF($A$4:$A$203,$A93)&gt;1),"Identifiant en doublon",IF(AND($C93="Annulé",$D93="Oui"),"Présence incohérente",IF(AND($C93="Confirmé",$D93="",'Paramètres'!$B$3&lt;&gt;"",TODAY()&gt;'Paramètres'!$B$3),"Présence à renseigner",""))))</f>
        <v/>
      </c>
      <c r="G93" s="10" t="n"/>
    </row>
    <row r="94" ht="22" customHeight="1">
      <c r="A94" s="18" t="n"/>
      <c r="B94" s="10" t="n"/>
      <c r="C94" s="18" t="n"/>
      <c r="D94" s="18" t="n"/>
      <c r="E94" s="19" t="n"/>
      <c r="F94" s="20">
        <f>IF(COUNTA($A94:$E94,$G94)=0,"",IF(AND($A94&lt;&gt;"",COUNTIF($A$4:$A$203,$A94)&gt;1),"Identifiant en doublon",IF(AND($C94="Annulé",$D94="Oui"),"Présence incohérente",IF(AND($C94="Confirmé",$D94="",'Paramètres'!$B$3&lt;&gt;"",TODAY()&gt;'Paramètres'!$B$3),"Présence à renseigner",""))))</f>
        <v/>
      </c>
      <c r="G94" s="10" t="n"/>
    </row>
    <row r="95" ht="22" customHeight="1">
      <c r="A95" s="18" t="n"/>
      <c r="B95" s="10" t="n"/>
      <c r="C95" s="18" t="n"/>
      <c r="D95" s="18" t="n"/>
      <c r="E95" s="19" t="n"/>
      <c r="F95" s="20">
        <f>IF(COUNTA($A95:$E95,$G95)=0,"",IF(AND($A95&lt;&gt;"",COUNTIF($A$4:$A$203,$A95)&gt;1),"Identifiant en doublon",IF(AND($C95="Annulé",$D95="Oui"),"Présence incohérente",IF(AND($C95="Confirmé",$D95="",'Paramètres'!$B$3&lt;&gt;"",TODAY()&gt;'Paramètres'!$B$3),"Présence à renseigner",""))))</f>
        <v/>
      </c>
      <c r="G95" s="10" t="n"/>
    </row>
    <row r="96" ht="22" customHeight="1">
      <c r="A96" s="18" t="n"/>
      <c r="B96" s="10" t="n"/>
      <c r="C96" s="18" t="n"/>
      <c r="D96" s="18" t="n"/>
      <c r="E96" s="19" t="n"/>
      <c r="F96" s="20">
        <f>IF(COUNTA($A96:$E96,$G96)=0,"",IF(AND($A96&lt;&gt;"",COUNTIF($A$4:$A$203,$A96)&gt;1),"Identifiant en doublon",IF(AND($C96="Annulé",$D96="Oui"),"Présence incohérente",IF(AND($C96="Confirmé",$D96="",'Paramètres'!$B$3&lt;&gt;"",TODAY()&gt;'Paramètres'!$B$3),"Présence à renseigner",""))))</f>
        <v/>
      </c>
      <c r="G96" s="10" t="n"/>
    </row>
    <row r="97" ht="22" customHeight="1">
      <c r="A97" s="18" t="n"/>
      <c r="B97" s="10" t="n"/>
      <c r="C97" s="18" t="n"/>
      <c r="D97" s="18" t="n"/>
      <c r="E97" s="19" t="n"/>
      <c r="F97" s="20">
        <f>IF(COUNTA($A97:$E97,$G97)=0,"",IF(AND($A97&lt;&gt;"",COUNTIF($A$4:$A$203,$A97)&gt;1),"Identifiant en doublon",IF(AND($C97="Annulé",$D97="Oui"),"Présence incohérente",IF(AND($C97="Confirmé",$D97="",'Paramètres'!$B$3&lt;&gt;"",TODAY()&gt;'Paramètres'!$B$3),"Présence à renseigner",""))))</f>
        <v/>
      </c>
      <c r="G97" s="10" t="n"/>
    </row>
    <row r="98" ht="22" customHeight="1">
      <c r="A98" s="18" t="n"/>
      <c r="B98" s="10" t="n"/>
      <c r="C98" s="18" t="n"/>
      <c r="D98" s="18" t="n"/>
      <c r="E98" s="19" t="n"/>
      <c r="F98" s="20">
        <f>IF(COUNTA($A98:$E98,$G98)=0,"",IF(AND($A98&lt;&gt;"",COUNTIF($A$4:$A$203,$A98)&gt;1),"Identifiant en doublon",IF(AND($C98="Annulé",$D98="Oui"),"Présence incohérente",IF(AND($C98="Confirmé",$D98="",'Paramètres'!$B$3&lt;&gt;"",TODAY()&gt;'Paramètres'!$B$3),"Présence à renseigner",""))))</f>
        <v/>
      </c>
      <c r="G98" s="10" t="n"/>
    </row>
    <row r="99" ht="22" customHeight="1">
      <c r="A99" s="18" t="n"/>
      <c r="B99" s="10" t="n"/>
      <c r="C99" s="18" t="n"/>
      <c r="D99" s="18" t="n"/>
      <c r="E99" s="19" t="n"/>
      <c r="F99" s="20">
        <f>IF(COUNTA($A99:$E99,$G99)=0,"",IF(AND($A99&lt;&gt;"",COUNTIF($A$4:$A$203,$A99)&gt;1),"Identifiant en doublon",IF(AND($C99="Annulé",$D99="Oui"),"Présence incohérente",IF(AND($C99="Confirmé",$D99="",'Paramètres'!$B$3&lt;&gt;"",TODAY()&gt;'Paramètres'!$B$3),"Présence à renseigner",""))))</f>
        <v/>
      </c>
      <c r="G99" s="10" t="n"/>
    </row>
    <row r="100" ht="22" customHeight="1">
      <c r="A100" s="18" t="n"/>
      <c r="B100" s="10" t="n"/>
      <c r="C100" s="18" t="n"/>
      <c r="D100" s="18" t="n"/>
      <c r="E100" s="19" t="n"/>
      <c r="F100" s="20">
        <f>IF(COUNTA($A100:$E100,$G100)=0,"",IF(AND($A100&lt;&gt;"",COUNTIF($A$4:$A$203,$A100)&gt;1),"Identifiant en doublon",IF(AND($C100="Annulé",$D100="Oui"),"Présence incohérente",IF(AND($C100="Confirmé",$D100="",'Paramètres'!$B$3&lt;&gt;"",TODAY()&gt;'Paramètres'!$B$3),"Présence à renseigner",""))))</f>
        <v/>
      </c>
      <c r="G100" s="10" t="n"/>
    </row>
    <row r="101" ht="22" customHeight="1">
      <c r="A101" s="18" t="n"/>
      <c r="B101" s="10" t="n"/>
      <c r="C101" s="18" t="n"/>
      <c r="D101" s="18" t="n"/>
      <c r="E101" s="19" t="n"/>
      <c r="F101" s="20">
        <f>IF(COUNTA($A101:$E101,$G101)=0,"",IF(AND($A101&lt;&gt;"",COUNTIF($A$4:$A$203,$A101)&gt;1),"Identifiant en doublon",IF(AND($C101="Annulé",$D101="Oui"),"Présence incohérente",IF(AND($C101="Confirmé",$D101="",'Paramètres'!$B$3&lt;&gt;"",TODAY()&gt;'Paramètres'!$B$3),"Présence à renseigner",""))))</f>
        <v/>
      </c>
      <c r="G101" s="10" t="n"/>
    </row>
    <row r="102" ht="22" customHeight="1">
      <c r="A102" s="18" t="n"/>
      <c r="B102" s="10" t="n"/>
      <c r="C102" s="18" t="n"/>
      <c r="D102" s="18" t="n"/>
      <c r="E102" s="19" t="n"/>
      <c r="F102" s="20">
        <f>IF(COUNTA($A102:$E102,$G102)=0,"",IF(AND($A102&lt;&gt;"",COUNTIF($A$4:$A$203,$A102)&gt;1),"Identifiant en doublon",IF(AND($C102="Annulé",$D102="Oui"),"Présence incohérente",IF(AND($C102="Confirmé",$D102="",'Paramètres'!$B$3&lt;&gt;"",TODAY()&gt;'Paramètres'!$B$3),"Présence à renseigner",""))))</f>
        <v/>
      </c>
      <c r="G102" s="10" t="n"/>
    </row>
    <row r="103" ht="22" customHeight="1">
      <c r="A103" s="18" t="n"/>
      <c r="B103" s="10" t="n"/>
      <c r="C103" s="18" t="n"/>
      <c r="D103" s="18" t="n"/>
      <c r="E103" s="19" t="n"/>
      <c r="F103" s="20">
        <f>IF(COUNTA($A103:$E103,$G103)=0,"",IF(AND($A103&lt;&gt;"",COUNTIF($A$4:$A$203,$A103)&gt;1),"Identifiant en doublon",IF(AND($C103="Annulé",$D103="Oui"),"Présence incohérente",IF(AND($C103="Confirmé",$D103="",'Paramètres'!$B$3&lt;&gt;"",TODAY()&gt;'Paramètres'!$B$3),"Présence à renseigner",""))))</f>
        <v/>
      </c>
      <c r="G103" s="10" t="n"/>
    </row>
    <row r="104" ht="22" customHeight="1">
      <c r="A104" s="18" t="n"/>
      <c r="B104" s="10" t="n"/>
      <c r="C104" s="18" t="n"/>
      <c r="D104" s="18" t="n"/>
      <c r="E104" s="19" t="n"/>
      <c r="F104" s="20">
        <f>IF(COUNTA($A104:$E104,$G104)=0,"",IF(AND($A104&lt;&gt;"",COUNTIF($A$4:$A$203,$A104)&gt;1),"Identifiant en doublon",IF(AND($C104="Annulé",$D104="Oui"),"Présence incohérente",IF(AND($C104="Confirmé",$D104="",'Paramètres'!$B$3&lt;&gt;"",TODAY()&gt;'Paramètres'!$B$3),"Présence à renseigner",""))))</f>
        <v/>
      </c>
      <c r="G104" s="10" t="n"/>
    </row>
    <row r="105" ht="22" customHeight="1">
      <c r="A105" s="18" t="n"/>
      <c r="B105" s="10" t="n"/>
      <c r="C105" s="18" t="n"/>
      <c r="D105" s="18" t="n"/>
      <c r="E105" s="19" t="n"/>
      <c r="F105" s="20">
        <f>IF(COUNTA($A105:$E105,$G105)=0,"",IF(AND($A105&lt;&gt;"",COUNTIF($A$4:$A$203,$A105)&gt;1),"Identifiant en doublon",IF(AND($C105="Annulé",$D105="Oui"),"Présence incohérente",IF(AND($C105="Confirmé",$D105="",'Paramètres'!$B$3&lt;&gt;"",TODAY()&gt;'Paramètres'!$B$3),"Présence à renseigner",""))))</f>
        <v/>
      </c>
      <c r="G105" s="10" t="n"/>
    </row>
    <row r="106" ht="22" customHeight="1">
      <c r="A106" s="18" t="n"/>
      <c r="B106" s="10" t="n"/>
      <c r="C106" s="18" t="n"/>
      <c r="D106" s="18" t="n"/>
      <c r="E106" s="19" t="n"/>
      <c r="F106" s="20">
        <f>IF(COUNTA($A106:$E106,$G106)=0,"",IF(AND($A106&lt;&gt;"",COUNTIF($A$4:$A$203,$A106)&gt;1),"Identifiant en doublon",IF(AND($C106="Annulé",$D106="Oui"),"Présence incohérente",IF(AND($C106="Confirmé",$D106="",'Paramètres'!$B$3&lt;&gt;"",TODAY()&gt;'Paramètres'!$B$3),"Présence à renseigner",""))))</f>
        <v/>
      </c>
      <c r="G106" s="10" t="n"/>
    </row>
    <row r="107" ht="22" customHeight="1">
      <c r="A107" s="18" t="n"/>
      <c r="B107" s="10" t="n"/>
      <c r="C107" s="18" t="n"/>
      <c r="D107" s="18" t="n"/>
      <c r="E107" s="19" t="n"/>
      <c r="F107" s="20">
        <f>IF(COUNTA($A107:$E107,$G107)=0,"",IF(AND($A107&lt;&gt;"",COUNTIF($A$4:$A$203,$A107)&gt;1),"Identifiant en doublon",IF(AND($C107="Annulé",$D107="Oui"),"Présence incohérente",IF(AND($C107="Confirmé",$D107="",'Paramètres'!$B$3&lt;&gt;"",TODAY()&gt;'Paramètres'!$B$3),"Présence à renseigner",""))))</f>
        <v/>
      </c>
      <c r="G107" s="10" t="n"/>
    </row>
    <row r="108" ht="22" customHeight="1">
      <c r="A108" s="18" t="n"/>
      <c r="B108" s="10" t="n"/>
      <c r="C108" s="18" t="n"/>
      <c r="D108" s="18" t="n"/>
      <c r="E108" s="19" t="n"/>
      <c r="F108" s="20">
        <f>IF(COUNTA($A108:$E108,$G108)=0,"",IF(AND($A108&lt;&gt;"",COUNTIF($A$4:$A$203,$A108)&gt;1),"Identifiant en doublon",IF(AND($C108="Annulé",$D108="Oui"),"Présence incohérente",IF(AND($C108="Confirmé",$D108="",'Paramètres'!$B$3&lt;&gt;"",TODAY()&gt;'Paramètres'!$B$3),"Présence à renseigner",""))))</f>
        <v/>
      </c>
      <c r="G108" s="10" t="n"/>
    </row>
    <row r="109" ht="22" customHeight="1">
      <c r="A109" s="18" t="n"/>
      <c r="B109" s="10" t="n"/>
      <c r="C109" s="18" t="n"/>
      <c r="D109" s="18" t="n"/>
      <c r="E109" s="19" t="n"/>
      <c r="F109" s="20">
        <f>IF(COUNTA($A109:$E109,$G109)=0,"",IF(AND($A109&lt;&gt;"",COUNTIF($A$4:$A$203,$A109)&gt;1),"Identifiant en doublon",IF(AND($C109="Annulé",$D109="Oui"),"Présence incohérente",IF(AND($C109="Confirmé",$D109="",'Paramètres'!$B$3&lt;&gt;"",TODAY()&gt;'Paramètres'!$B$3),"Présence à renseigner",""))))</f>
        <v/>
      </c>
      <c r="G109" s="10" t="n"/>
    </row>
    <row r="110" ht="22" customHeight="1">
      <c r="A110" s="18" t="n"/>
      <c r="B110" s="10" t="n"/>
      <c r="C110" s="18" t="n"/>
      <c r="D110" s="18" t="n"/>
      <c r="E110" s="19" t="n"/>
      <c r="F110" s="20">
        <f>IF(COUNTA($A110:$E110,$G110)=0,"",IF(AND($A110&lt;&gt;"",COUNTIF($A$4:$A$203,$A110)&gt;1),"Identifiant en doublon",IF(AND($C110="Annulé",$D110="Oui"),"Présence incohérente",IF(AND($C110="Confirmé",$D110="",'Paramètres'!$B$3&lt;&gt;"",TODAY()&gt;'Paramètres'!$B$3),"Présence à renseigner",""))))</f>
        <v/>
      </c>
      <c r="G110" s="10" t="n"/>
    </row>
    <row r="111" ht="22" customHeight="1">
      <c r="A111" s="18" t="n"/>
      <c r="B111" s="10" t="n"/>
      <c r="C111" s="18" t="n"/>
      <c r="D111" s="18" t="n"/>
      <c r="E111" s="19" t="n"/>
      <c r="F111" s="20">
        <f>IF(COUNTA($A111:$E111,$G111)=0,"",IF(AND($A111&lt;&gt;"",COUNTIF($A$4:$A$203,$A111)&gt;1),"Identifiant en doublon",IF(AND($C111="Annulé",$D111="Oui"),"Présence incohérente",IF(AND($C111="Confirmé",$D111="",'Paramètres'!$B$3&lt;&gt;"",TODAY()&gt;'Paramètres'!$B$3),"Présence à renseigner",""))))</f>
        <v/>
      </c>
      <c r="G111" s="10" t="n"/>
    </row>
    <row r="112" ht="22" customHeight="1">
      <c r="A112" s="18" t="n"/>
      <c r="B112" s="10" t="n"/>
      <c r="C112" s="18" t="n"/>
      <c r="D112" s="18" t="n"/>
      <c r="E112" s="19" t="n"/>
      <c r="F112" s="20">
        <f>IF(COUNTA($A112:$E112,$G112)=0,"",IF(AND($A112&lt;&gt;"",COUNTIF($A$4:$A$203,$A112)&gt;1),"Identifiant en doublon",IF(AND($C112="Annulé",$D112="Oui"),"Présence incohérente",IF(AND($C112="Confirmé",$D112="",'Paramètres'!$B$3&lt;&gt;"",TODAY()&gt;'Paramètres'!$B$3),"Présence à renseigner",""))))</f>
        <v/>
      </c>
      <c r="G112" s="10" t="n"/>
    </row>
    <row r="113" ht="22" customHeight="1">
      <c r="A113" s="18" t="n"/>
      <c r="B113" s="10" t="n"/>
      <c r="C113" s="18" t="n"/>
      <c r="D113" s="18" t="n"/>
      <c r="E113" s="19" t="n"/>
      <c r="F113" s="20">
        <f>IF(COUNTA($A113:$E113,$G113)=0,"",IF(AND($A113&lt;&gt;"",COUNTIF($A$4:$A$203,$A113)&gt;1),"Identifiant en doublon",IF(AND($C113="Annulé",$D113="Oui"),"Présence incohérente",IF(AND($C113="Confirmé",$D113="",'Paramètres'!$B$3&lt;&gt;"",TODAY()&gt;'Paramètres'!$B$3),"Présence à renseigner",""))))</f>
        <v/>
      </c>
      <c r="G113" s="10" t="n"/>
    </row>
    <row r="114" ht="22" customHeight="1">
      <c r="A114" s="18" t="n"/>
      <c r="B114" s="10" t="n"/>
      <c r="C114" s="18" t="n"/>
      <c r="D114" s="18" t="n"/>
      <c r="E114" s="19" t="n"/>
      <c r="F114" s="20">
        <f>IF(COUNTA($A114:$E114,$G114)=0,"",IF(AND($A114&lt;&gt;"",COUNTIF($A$4:$A$203,$A114)&gt;1),"Identifiant en doublon",IF(AND($C114="Annulé",$D114="Oui"),"Présence incohérente",IF(AND($C114="Confirmé",$D114="",'Paramètres'!$B$3&lt;&gt;"",TODAY()&gt;'Paramètres'!$B$3),"Présence à renseigner",""))))</f>
        <v/>
      </c>
      <c r="G114" s="10" t="n"/>
    </row>
    <row r="115" ht="22" customHeight="1">
      <c r="A115" s="18" t="n"/>
      <c r="B115" s="10" t="n"/>
      <c r="C115" s="18" t="n"/>
      <c r="D115" s="18" t="n"/>
      <c r="E115" s="19" t="n"/>
      <c r="F115" s="20">
        <f>IF(COUNTA($A115:$E115,$G115)=0,"",IF(AND($A115&lt;&gt;"",COUNTIF($A$4:$A$203,$A115)&gt;1),"Identifiant en doublon",IF(AND($C115="Annulé",$D115="Oui"),"Présence incohérente",IF(AND($C115="Confirmé",$D115="",'Paramètres'!$B$3&lt;&gt;"",TODAY()&gt;'Paramètres'!$B$3),"Présence à renseigner",""))))</f>
        <v/>
      </c>
      <c r="G115" s="10" t="n"/>
    </row>
    <row r="116" ht="22" customHeight="1">
      <c r="A116" s="18" t="n"/>
      <c r="B116" s="10" t="n"/>
      <c r="C116" s="18" t="n"/>
      <c r="D116" s="18" t="n"/>
      <c r="E116" s="19" t="n"/>
      <c r="F116" s="20">
        <f>IF(COUNTA($A116:$E116,$G116)=0,"",IF(AND($A116&lt;&gt;"",COUNTIF($A$4:$A$203,$A116)&gt;1),"Identifiant en doublon",IF(AND($C116="Annulé",$D116="Oui"),"Présence incohérente",IF(AND($C116="Confirmé",$D116="",'Paramètres'!$B$3&lt;&gt;"",TODAY()&gt;'Paramètres'!$B$3),"Présence à renseigner",""))))</f>
        <v/>
      </c>
      <c r="G116" s="10" t="n"/>
    </row>
    <row r="117" ht="22" customHeight="1">
      <c r="A117" s="18" t="n"/>
      <c r="B117" s="10" t="n"/>
      <c r="C117" s="18" t="n"/>
      <c r="D117" s="18" t="n"/>
      <c r="E117" s="19" t="n"/>
      <c r="F117" s="20">
        <f>IF(COUNTA($A117:$E117,$G117)=0,"",IF(AND($A117&lt;&gt;"",COUNTIF($A$4:$A$203,$A117)&gt;1),"Identifiant en doublon",IF(AND($C117="Annulé",$D117="Oui"),"Présence incohérente",IF(AND($C117="Confirmé",$D117="",'Paramètres'!$B$3&lt;&gt;"",TODAY()&gt;'Paramètres'!$B$3),"Présence à renseigner",""))))</f>
        <v/>
      </c>
      <c r="G117" s="10" t="n"/>
    </row>
    <row r="118" ht="22" customHeight="1">
      <c r="A118" s="18" t="n"/>
      <c r="B118" s="10" t="n"/>
      <c r="C118" s="18" t="n"/>
      <c r="D118" s="18" t="n"/>
      <c r="E118" s="19" t="n"/>
      <c r="F118" s="20">
        <f>IF(COUNTA($A118:$E118,$G118)=0,"",IF(AND($A118&lt;&gt;"",COUNTIF($A$4:$A$203,$A118)&gt;1),"Identifiant en doublon",IF(AND($C118="Annulé",$D118="Oui"),"Présence incohérente",IF(AND($C118="Confirmé",$D118="",'Paramètres'!$B$3&lt;&gt;"",TODAY()&gt;'Paramètres'!$B$3),"Présence à renseigner",""))))</f>
        <v/>
      </c>
      <c r="G118" s="10" t="n"/>
    </row>
    <row r="119" ht="22" customHeight="1">
      <c r="A119" s="18" t="n"/>
      <c r="B119" s="10" t="n"/>
      <c r="C119" s="18" t="n"/>
      <c r="D119" s="18" t="n"/>
      <c r="E119" s="19" t="n"/>
      <c r="F119" s="20">
        <f>IF(COUNTA($A119:$E119,$G119)=0,"",IF(AND($A119&lt;&gt;"",COUNTIF($A$4:$A$203,$A119)&gt;1),"Identifiant en doublon",IF(AND($C119="Annulé",$D119="Oui"),"Présence incohérente",IF(AND($C119="Confirmé",$D119="",'Paramètres'!$B$3&lt;&gt;"",TODAY()&gt;'Paramètres'!$B$3),"Présence à renseigner",""))))</f>
        <v/>
      </c>
      <c r="G119" s="10" t="n"/>
    </row>
    <row r="120" ht="22" customHeight="1">
      <c r="A120" s="18" t="n"/>
      <c r="B120" s="10" t="n"/>
      <c r="C120" s="18" t="n"/>
      <c r="D120" s="18" t="n"/>
      <c r="E120" s="19" t="n"/>
      <c r="F120" s="20">
        <f>IF(COUNTA($A120:$E120,$G120)=0,"",IF(AND($A120&lt;&gt;"",COUNTIF($A$4:$A$203,$A120)&gt;1),"Identifiant en doublon",IF(AND($C120="Annulé",$D120="Oui"),"Présence incohérente",IF(AND($C120="Confirmé",$D120="",'Paramètres'!$B$3&lt;&gt;"",TODAY()&gt;'Paramètres'!$B$3),"Présence à renseigner",""))))</f>
        <v/>
      </c>
      <c r="G120" s="10" t="n"/>
    </row>
    <row r="121" ht="22" customHeight="1">
      <c r="A121" s="18" t="n"/>
      <c r="B121" s="10" t="n"/>
      <c r="C121" s="18" t="n"/>
      <c r="D121" s="18" t="n"/>
      <c r="E121" s="19" t="n"/>
      <c r="F121" s="20">
        <f>IF(COUNTA($A121:$E121,$G121)=0,"",IF(AND($A121&lt;&gt;"",COUNTIF($A$4:$A$203,$A121)&gt;1),"Identifiant en doublon",IF(AND($C121="Annulé",$D121="Oui"),"Présence incohérente",IF(AND($C121="Confirmé",$D121="",'Paramètres'!$B$3&lt;&gt;"",TODAY()&gt;'Paramètres'!$B$3),"Présence à renseigner",""))))</f>
        <v/>
      </c>
      <c r="G121" s="10" t="n"/>
    </row>
    <row r="122" ht="22" customHeight="1">
      <c r="A122" s="18" t="n"/>
      <c r="B122" s="10" t="n"/>
      <c r="C122" s="18" t="n"/>
      <c r="D122" s="18" t="n"/>
      <c r="E122" s="19" t="n"/>
      <c r="F122" s="20">
        <f>IF(COUNTA($A122:$E122,$G122)=0,"",IF(AND($A122&lt;&gt;"",COUNTIF($A$4:$A$203,$A122)&gt;1),"Identifiant en doublon",IF(AND($C122="Annulé",$D122="Oui"),"Présence incohérente",IF(AND($C122="Confirmé",$D122="",'Paramètres'!$B$3&lt;&gt;"",TODAY()&gt;'Paramètres'!$B$3),"Présence à renseigner",""))))</f>
        <v/>
      </c>
      <c r="G122" s="10" t="n"/>
    </row>
    <row r="123" ht="22" customHeight="1">
      <c r="A123" s="18" t="n"/>
      <c r="B123" s="10" t="n"/>
      <c r="C123" s="18" t="n"/>
      <c r="D123" s="18" t="n"/>
      <c r="E123" s="19" t="n"/>
      <c r="F123" s="20">
        <f>IF(COUNTA($A123:$E123,$G123)=0,"",IF(AND($A123&lt;&gt;"",COUNTIF($A$4:$A$203,$A123)&gt;1),"Identifiant en doublon",IF(AND($C123="Annulé",$D123="Oui"),"Présence incohérente",IF(AND($C123="Confirmé",$D123="",'Paramètres'!$B$3&lt;&gt;"",TODAY()&gt;'Paramètres'!$B$3),"Présence à renseigner",""))))</f>
        <v/>
      </c>
      <c r="G123" s="10" t="n"/>
    </row>
    <row r="124" ht="22" customHeight="1">
      <c r="A124" s="18" t="n"/>
      <c r="B124" s="10" t="n"/>
      <c r="C124" s="18" t="n"/>
      <c r="D124" s="18" t="n"/>
      <c r="E124" s="19" t="n"/>
      <c r="F124" s="20">
        <f>IF(COUNTA($A124:$E124,$G124)=0,"",IF(AND($A124&lt;&gt;"",COUNTIF($A$4:$A$203,$A124)&gt;1),"Identifiant en doublon",IF(AND($C124="Annulé",$D124="Oui"),"Présence incohérente",IF(AND($C124="Confirmé",$D124="",'Paramètres'!$B$3&lt;&gt;"",TODAY()&gt;'Paramètres'!$B$3),"Présence à renseigner",""))))</f>
        <v/>
      </c>
      <c r="G124" s="10" t="n"/>
    </row>
    <row r="125" ht="22" customHeight="1">
      <c r="A125" s="18" t="n"/>
      <c r="B125" s="10" t="n"/>
      <c r="C125" s="18" t="n"/>
      <c r="D125" s="18" t="n"/>
      <c r="E125" s="19" t="n"/>
      <c r="F125" s="20">
        <f>IF(COUNTA($A125:$E125,$G125)=0,"",IF(AND($A125&lt;&gt;"",COUNTIF($A$4:$A$203,$A125)&gt;1),"Identifiant en doublon",IF(AND($C125="Annulé",$D125="Oui"),"Présence incohérente",IF(AND($C125="Confirmé",$D125="",'Paramètres'!$B$3&lt;&gt;"",TODAY()&gt;'Paramètres'!$B$3),"Présence à renseigner",""))))</f>
        <v/>
      </c>
      <c r="G125" s="10" t="n"/>
    </row>
    <row r="126" ht="22" customHeight="1">
      <c r="A126" s="18" t="n"/>
      <c r="B126" s="10" t="n"/>
      <c r="C126" s="18" t="n"/>
      <c r="D126" s="18" t="n"/>
      <c r="E126" s="19" t="n"/>
      <c r="F126" s="20">
        <f>IF(COUNTA($A126:$E126,$G126)=0,"",IF(AND($A126&lt;&gt;"",COUNTIF($A$4:$A$203,$A126)&gt;1),"Identifiant en doublon",IF(AND($C126="Annulé",$D126="Oui"),"Présence incohérente",IF(AND($C126="Confirmé",$D126="",'Paramètres'!$B$3&lt;&gt;"",TODAY()&gt;'Paramètres'!$B$3),"Présence à renseigner",""))))</f>
        <v/>
      </c>
      <c r="G126" s="10" t="n"/>
    </row>
    <row r="127" ht="22" customHeight="1">
      <c r="A127" s="18" t="n"/>
      <c r="B127" s="10" t="n"/>
      <c r="C127" s="18" t="n"/>
      <c r="D127" s="18" t="n"/>
      <c r="E127" s="19" t="n"/>
      <c r="F127" s="20">
        <f>IF(COUNTA($A127:$E127,$G127)=0,"",IF(AND($A127&lt;&gt;"",COUNTIF($A$4:$A$203,$A127)&gt;1),"Identifiant en doublon",IF(AND($C127="Annulé",$D127="Oui"),"Présence incohérente",IF(AND($C127="Confirmé",$D127="",'Paramètres'!$B$3&lt;&gt;"",TODAY()&gt;'Paramètres'!$B$3),"Présence à renseigner",""))))</f>
        <v/>
      </c>
      <c r="G127" s="10" t="n"/>
    </row>
    <row r="128" ht="22" customHeight="1">
      <c r="A128" s="18" t="n"/>
      <c r="B128" s="10" t="n"/>
      <c r="C128" s="18" t="n"/>
      <c r="D128" s="18" t="n"/>
      <c r="E128" s="19" t="n"/>
      <c r="F128" s="20">
        <f>IF(COUNTA($A128:$E128,$G128)=0,"",IF(AND($A128&lt;&gt;"",COUNTIF($A$4:$A$203,$A128)&gt;1),"Identifiant en doublon",IF(AND($C128="Annulé",$D128="Oui"),"Présence incohérente",IF(AND($C128="Confirmé",$D128="",'Paramètres'!$B$3&lt;&gt;"",TODAY()&gt;'Paramètres'!$B$3),"Présence à renseigner",""))))</f>
        <v/>
      </c>
      <c r="G128" s="10" t="n"/>
    </row>
    <row r="129" ht="22" customHeight="1">
      <c r="A129" s="18" t="n"/>
      <c r="B129" s="10" t="n"/>
      <c r="C129" s="18" t="n"/>
      <c r="D129" s="18" t="n"/>
      <c r="E129" s="19" t="n"/>
      <c r="F129" s="20">
        <f>IF(COUNTA($A129:$E129,$G129)=0,"",IF(AND($A129&lt;&gt;"",COUNTIF($A$4:$A$203,$A129)&gt;1),"Identifiant en doublon",IF(AND($C129="Annulé",$D129="Oui"),"Présence incohérente",IF(AND($C129="Confirmé",$D129="",'Paramètres'!$B$3&lt;&gt;"",TODAY()&gt;'Paramètres'!$B$3),"Présence à renseigner",""))))</f>
        <v/>
      </c>
      <c r="G129" s="10" t="n"/>
    </row>
    <row r="130" ht="22" customHeight="1">
      <c r="A130" s="18" t="n"/>
      <c r="B130" s="10" t="n"/>
      <c r="C130" s="18" t="n"/>
      <c r="D130" s="18" t="n"/>
      <c r="E130" s="19" t="n"/>
      <c r="F130" s="20">
        <f>IF(COUNTA($A130:$E130,$G130)=0,"",IF(AND($A130&lt;&gt;"",COUNTIF($A$4:$A$203,$A130)&gt;1),"Identifiant en doublon",IF(AND($C130="Annulé",$D130="Oui"),"Présence incohérente",IF(AND($C130="Confirmé",$D130="",'Paramètres'!$B$3&lt;&gt;"",TODAY()&gt;'Paramètres'!$B$3),"Présence à renseigner",""))))</f>
        <v/>
      </c>
      <c r="G130" s="10" t="n"/>
    </row>
    <row r="131" ht="22" customHeight="1">
      <c r="A131" s="18" t="n"/>
      <c r="B131" s="10" t="n"/>
      <c r="C131" s="18" t="n"/>
      <c r="D131" s="18" t="n"/>
      <c r="E131" s="19" t="n"/>
      <c r="F131" s="20">
        <f>IF(COUNTA($A131:$E131,$G131)=0,"",IF(AND($A131&lt;&gt;"",COUNTIF($A$4:$A$203,$A131)&gt;1),"Identifiant en doublon",IF(AND($C131="Annulé",$D131="Oui"),"Présence incohérente",IF(AND($C131="Confirmé",$D131="",'Paramètres'!$B$3&lt;&gt;"",TODAY()&gt;'Paramètres'!$B$3),"Présence à renseigner",""))))</f>
        <v/>
      </c>
      <c r="G131" s="10" t="n"/>
    </row>
    <row r="132" ht="22" customHeight="1">
      <c r="A132" s="18" t="n"/>
      <c r="B132" s="10" t="n"/>
      <c r="C132" s="18" t="n"/>
      <c r="D132" s="18" t="n"/>
      <c r="E132" s="19" t="n"/>
      <c r="F132" s="20">
        <f>IF(COUNTA($A132:$E132,$G132)=0,"",IF(AND($A132&lt;&gt;"",COUNTIF($A$4:$A$203,$A132)&gt;1),"Identifiant en doublon",IF(AND($C132="Annulé",$D132="Oui"),"Présence incohérente",IF(AND($C132="Confirmé",$D132="",'Paramètres'!$B$3&lt;&gt;"",TODAY()&gt;'Paramètres'!$B$3),"Présence à renseigner",""))))</f>
        <v/>
      </c>
      <c r="G132" s="10" t="n"/>
    </row>
    <row r="133" ht="22" customHeight="1">
      <c r="A133" s="18" t="n"/>
      <c r="B133" s="10" t="n"/>
      <c r="C133" s="18" t="n"/>
      <c r="D133" s="18" t="n"/>
      <c r="E133" s="19" t="n"/>
      <c r="F133" s="20">
        <f>IF(COUNTA($A133:$E133,$G133)=0,"",IF(AND($A133&lt;&gt;"",COUNTIF($A$4:$A$203,$A133)&gt;1),"Identifiant en doublon",IF(AND($C133="Annulé",$D133="Oui"),"Présence incohérente",IF(AND($C133="Confirmé",$D133="",'Paramètres'!$B$3&lt;&gt;"",TODAY()&gt;'Paramètres'!$B$3),"Présence à renseigner",""))))</f>
        <v/>
      </c>
      <c r="G133" s="10" t="n"/>
    </row>
    <row r="134" ht="22" customHeight="1">
      <c r="A134" s="18" t="n"/>
      <c r="B134" s="10" t="n"/>
      <c r="C134" s="18" t="n"/>
      <c r="D134" s="18" t="n"/>
      <c r="E134" s="19" t="n"/>
      <c r="F134" s="20">
        <f>IF(COUNTA($A134:$E134,$G134)=0,"",IF(AND($A134&lt;&gt;"",COUNTIF($A$4:$A$203,$A134)&gt;1),"Identifiant en doublon",IF(AND($C134="Annulé",$D134="Oui"),"Présence incohérente",IF(AND($C134="Confirmé",$D134="",'Paramètres'!$B$3&lt;&gt;"",TODAY()&gt;'Paramètres'!$B$3),"Présence à renseigner",""))))</f>
        <v/>
      </c>
      <c r="G134" s="10" t="n"/>
    </row>
    <row r="135" ht="22" customHeight="1">
      <c r="A135" s="18" t="n"/>
      <c r="B135" s="10" t="n"/>
      <c r="C135" s="18" t="n"/>
      <c r="D135" s="18" t="n"/>
      <c r="E135" s="19" t="n"/>
      <c r="F135" s="20">
        <f>IF(COUNTA($A135:$E135,$G135)=0,"",IF(AND($A135&lt;&gt;"",COUNTIF($A$4:$A$203,$A135)&gt;1),"Identifiant en doublon",IF(AND($C135="Annulé",$D135="Oui"),"Présence incohérente",IF(AND($C135="Confirmé",$D135="",'Paramètres'!$B$3&lt;&gt;"",TODAY()&gt;'Paramètres'!$B$3),"Présence à renseigner",""))))</f>
        <v/>
      </c>
      <c r="G135" s="10" t="n"/>
    </row>
    <row r="136" ht="22" customHeight="1">
      <c r="A136" s="18" t="n"/>
      <c r="B136" s="10" t="n"/>
      <c r="C136" s="18" t="n"/>
      <c r="D136" s="18" t="n"/>
      <c r="E136" s="19" t="n"/>
      <c r="F136" s="20">
        <f>IF(COUNTA($A136:$E136,$G136)=0,"",IF(AND($A136&lt;&gt;"",COUNTIF($A$4:$A$203,$A136)&gt;1),"Identifiant en doublon",IF(AND($C136="Annulé",$D136="Oui"),"Présence incohérente",IF(AND($C136="Confirmé",$D136="",'Paramètres'!$B$3&lt;&gt;"",TODAY()&gt;'Paramètres'!$B$3),"Présence à renseigner",""))))</f>
        <v/>
      </c>
      <c r="G136" s="10" t="n"/>
    </row>
    <row r="137" ht="22" customHeight="1">
      <c r="A137" s="18" t="n"/>
      <c r="B137" s="10" t="n"/>
      <c r="C137" s="18" t="n"/>
      <c r="D137" s="18" t="n"/>
      <c r="E137" s="19" t="n"/>
      <c r="F137" s="20">
        <f>IF(COUNTA($A137:$E137,$G137)=0,"",IF(AND($A137&lt;&gt;"",COUNTIF($A$4:$A$203,$A137)&gt;1),"Identifiant en doublon",IF(AND($C137="Annulé",$D137="Oui"),"Présence incohérente",IF(AND($C137="Confirmé",$D137="",'Paramètres'!$B$3&lt;&gt;"",TODAY()&gt;'Paramètres'!$B$3),"Présence à renseigner",""))))</f>
        <v/>
      </c>
      <c r="G137" s="10" t="n"/>
    </row>
    <row r="138" ht="22" customHeight="1">
      <c r="A138" s="18" t="n"/>
      <c r="B138" s="10" t="n"/>
      <c r="C138" s="18" t="n"/>
      <c r="D138" s="18" t="n"/>
      <c r="E138" s="19" t="n"/>
      <c r="F138" s="20">
        <f>IF(COUNTA($A138:$E138,$G138)=0,"",IF(AND($A138&lt;&gt;"",COUNTIF($A$4:$A$203,$A138)&gt;1),"Identifiant en doublon",IF(AND($C138="Annulé",$D138="Oui"),"Présence incohérente",IF(AND($C138="Confirmé",$D138="",'Paramètres'!$B$3&lt;&gt;"",TODAY()&gt;'Paramètres'!$B$3),"Présence à renseigner",""))))</f>
        <v/>
      </c>
      <c r="G138" s="10" t="n"/>
    </row>
    <row r="139" ht="22" customHeight="1">
      <c r="A139" s="18" t="n"/>
      <c r="B139" s="10" t="n"/>
      <c r="C139" s="18" t="n"/>
      <c r="D139" s="18" t="n"/>
      <c r="E139" s="19" t="n"/>
      <c r="F139" s="20">
        <f>IF(COUNTA($A139:$E139,$G139)=0,"",IF(AND($A139&lt;&gt;"",COUNTIF($A$4:$A$203,$A139)&gt;1),"Identifiant en doublon",IF(AND($C139="Annulé",$D139="Oui"),"Présence incohérente",IF(AND($C139="Confirmé",$D139="",'Paramètres'!$B$3&lt;&gt;"",TODAY()&gt;'Paramètres'!$B$3),"Présence à renseigner",""))))</f>
        <v/>
      </c>
      <c r="G139" s="10" t="n"/>
    </row>
    <row r="140" ht="22" customHeight="1">
      <c r="A140" s="18" t="n"/>
      <c r="B140" s="10" t="n"/>
      <c r="C140" s="18" t="n"/>
      <c r="D140" s="18" t="n"/>
      <c r="E140" s="19" t="n"/>
      <c r="F140" s="20">
        <f>IF(COUNTA($A140:$E140,$G140)=0,"",IF(AND($A140&lt;&gt;"",COUNTIF($A$4:$A$203,$A140)&gt;1),"Identifiant en doublon",IF(AND($C140="Annulé",$D140="Oui"),"Présence incohérente",IF(AND($C140="Confirmé",$D140="",'Paramètres'!$B$3&lt;&gt;"",TODAY()&gt;'Paramètres'!$B$3),"Présence à renseigner",""))))</f>
        <v/>
      </c>
      <c r="G140" s="10" t="n"/>
    </row>
    <row r="141" ht="22" customHeight="1">
      <c r="A141" s="18" t="n"/>
      <c r="B141" s="10" t="n"/>
      <c r="C141" s="18" t="n"/>
      <c r="D141" s="18" t="n"/>
      <c r="E141" s="19" t="n"/>
      <c r="F141" s="20">
        <f>IF(COUNTA($A141:$E141,$G141)=0,"",IF(AND($A141&lt;&gt;"",COUNTIF($A$4:$A$203,$A141)&gt;1),"Identifiant en doublon",IF(AND($C141="Annulé",$D141="Oui"),"Présence incohérente",IF(AND($C141="Confirmé",$D141="",'Paramètres'!$B$3&lt;&gt;"",TODAY()&gt;'Paramètres'!$B$3),"Présence à renseigner",""))))</f>
        <v/>
      </c>
      <c r="G141" s="10" t="n"/>
    </row>
    <row r="142" ht="22" customHeight="1">
      <c r="A142" s="18" t="n"/>
      <c r="B142" s="10" t="n"/>
      <c r="C142" s="18" t="n"/>
      <c r="D142" s="18" t="n"/>
      <c r="E142" s="19" t="n"/>
      <c r="F142" s="20">
        <f>IF(COUNTA($A142:$E142,$G142)=0,"",IF(AND($A142&lt;&gt;"",COUNTIF($A$4:$A$203,$A142)&gt;1),"Identifiant en doublon",IF(AND($C142="Annulé",$D142="Oui"),"Présence incohérente",IF(AND($C142="Confirmé",$D142="",'Paramètres'!$B$3&lt;&gt;"",TODAY()&gt;'Paramètres'!$B$3),"Présence à renseigner",""))))</f>
        <v/>
      </c>
      <c r="G142" s="10" t="n"/>
    </row>
    <row r="143" ht="22" customHeight="1">
      <c r="A143" s="18" t="n"/>
      <c r="B143" s="10" t="n"/>
      <c r="C143" s="18" t="n"/>
      <c r="D143" s="18" t="n"/>
      <c r="E143" s="19" t="n"/>
      <c r="F143" s="20">
        <f>IF(COUNTA($A143:$E143,$G143)=0,"",IF(AND($A143&lt;&gt;"",COUNTIF($A$4:$A$203,$A143)&gt;1),"Identifiant en doublon",IF(AND($C143="Annulé",$D143="Oui"),"Présence incohérente",IF(AND($C143="Confirmé",$D143="",'Paramètres'!$B$3&lt;&gt;"",TODAY()&gt;'Paramètres'!$B$3),"Présence à renseigner",""))))</f>
        <v/>
      </c>
      <c r="G143" s="10" t="n"/>
    </row>
    <row r="144" ht="22" customHeight="1">
      <c r="A144" s="18" t="n"/>
      <c r="B144" s="10" t="n"/>
      <c r="C144" s="18" t="n"/>
      <c r="D144" s="18" t="n"/>
      <c r="E144" s="19" t="n"/>
      <c r="F144" s="20">
        <f>IF(COUNTA($A144:$E144,$G144)=0,"",IF(AND($A144&lt;&gt;"",COUNTIF($A$4:$A$203,$A144)&gt;1),"Identifiant en doublon",IF(AND($C144="Annulé",$D144="Oui"),"Présence incohérente",IF(AND($C144="Confirmé",$D144="",'Paramètres'!$B$3&lt;&gt;"",TODAY()&gt;'Paramètres'!$B$3),"Présence à renseigner",""))))</f>
        <v/>
      </c>
      <c r="G144" s="10" t="n"/>
    </row>
    <row r="145" ht="22" customHeight="1">
      <c r="A145" s="18" t="n"/>
      <c r="B145" s="10" t="n"/>
      <c r="C145" s="18" t="n"/>
      <c r="D145" s="18" t="n"/>
      <c r="E145" s="19" t="n"/>
      <c r="F145" s="20">
        <f>IF(COUNTA($A145:$E145,$G145)=0,"",IF(AND($A145&lt;&gt;"",COUNTIF($A$4:$A$203,$A145)&gt;1),"Identifiant en doublon",IF(AND($C145="Annulé",$D145="Oui"),"Présence incohérente",IF(AND($C145="Confirmé",$D145="",'Paramètres'!$B$3&lt;&gt;"",TODAY()&gt;'Paramètres'!$B$3),"Présence à renseigner",""))))</f>
        <v/>
      </c>
      <c r="G145" s="10" t="n"/>
    </row>
    <row r="146" ht="22" customHeight="1">
      <c r="A146" s="18" t="n"/>
      <c r="B146" s="10" t="n"/>
      <c r="C146" s="18" t="n"/>
      <c r="D146" s="18" t="n"/>
      <c r="E146" s="19" t="n"/>
      <c r="F146" s="20">
        <f>IF(COUNTA($A146:$E146,$G146)=0,"",IF(AND($A146&lt;&gt;"",COUNTIF($A$4:$A$203,$A146)&gt;1),"Identifiant en doublon",IF(AND($C146="Annulé",$D146="Oui"),"Présence incohérente",IF(AND($C146="Confirmé",$D146="",'Paramètres'!$B$3&lt;&gt;"",TODAY()&gt;'Paramètres'!$B$3),"Présence à renseigner",""))))</f>
        <v/>
      </c>
      <c r="G146" s="10" t="n"/>
    </row>
    <row r="147" ht="22" customHeight="1">
      <c r="A147" s="18" t="n"/>
      <c r="B147" s="10" t="n"/>
      <c r="C147" s="18" t="n"/>
      <c r="D147" s="18" t="n"/>
      <c r="E147" s="19" t="n"/>
      <c r="F147" s="20">
        <f>IF(COUNTA($A147:$E147,$G147)=0,"",IF(AND($A147&lt;&gt;"",COUNTIF($A$4:$A$203,$A147)&gt;1),"Identifiant en doublon",IF(AND($C147="Annulé",$D147="Oui"),"Présence incohérente",IF(AND($C147="Confirmé",$D147="",'Paramètres'!$B$3&lt;&gt;"",TODAY()&gt;'Paramètres'!$B$3),"Présence à renseigner",""))))</f>
        <v/>
      </c>
      <c r="G147" s="10" t="n"/>
    </row>
    <row r="148" ht="22" customHeight="1">
      <c r="A148" s="18" t="n"/>
      <c r="B148" s="10" t="n"/>
      <c r="C148" s="18" t="n"/>
      <c r="D148" s="18" t="n"/>
      <c r="E148" s="19" t="n"/>
      <c r="F148" s="20">
        <f>IF(COUNTA($A148:$E148,$G148)=0,"",IF(AND($A148&lt;&gt;"",COUNTIF($A$4:$A$203,$A148)&gt;1),"Identifiant en doublon",IF(AND($C148="Annulé",$D148="Oui"),"Présence incohérente",IF(AND($C148="Confirmé",$D148="",'Paramètres'!$B$3&lt;&gt;"",TODAY()&gt;'Paramètres'!$B$3),"Présence à renseigner",""))))</f>
        <v/>
      </c>
      <c r="G148" s="10" t="n"/>
    </row>
    <row r="149" ht="22" customHeight="1">
      <c r="A149" s="18" t="n"/>
      <c r="B149" s="10" t="n"/>
      <c r="C149" s="18" t="n"/>
      <c r="D149" s="18" t="n"/>
      <c r="E149" s="19" t="n"/>
      <c r="F149" s="20">
        <f>IF(COUNTA($A149:$E149,$G149)=0,"",IF(AND($A149&lt;&gt;"",COUNTIF($A$4:$A$203,$A149)&gt;1),"Identifiant en doublon",IF(AND($C149="Annulé",$D149="Oui"),"Présence incohérente",IF(AND($C149="Confirmé",$D149="",'Paramètres'!$B$3&lt;&gt;"",TODAY()&gt;'Paramètres'!$B$3),"Présence à renseigner",""))))</f>
        <v/>
      </c>
      <c r="G149" s="10" t="n"/>
    </row>
    <row r="150" ht="22" customHeight="1">
      <c r="A150" s="18" t="n"/>
      <c r="B150" s="10" t="n"/>
      <c r="C150" s="18" t="n"/>
      <c r="D150" s="18" t="n"/>
      <c r="E150" s="19" t="n"/>
      <c r="F150" s="20">
        <f>IF(COUNTA($A150:$E150,$G150)=0,"",IF(AND($A150&lt;&gt;"",COUNTIF($A$4:$A$203,$A150)&gt;1),"Identifiant en doublon",IF(AND($C150="Annulé",$D150="Oui"),"Présence incohérente",IF(AND($C150="Confirmé",$D150="",'Paramètres'!$B$3&lt;&gt;"",TODAY()&gt;'Paramètres'!$B$3),"Présence à renseigner",""))))</f>
        <v/>
      </c>
      <c r="G150" s="10" t="n"/>
    </row>
    <row r="151" ht="22" customHeight="1">
      <c r="A151" s="18" t="n"/>
      <c r="B151" s="10" t="n"/>
      <c r="C151" s="18" t="n"/>
      <c r="D151" s="18" t="n"/>
      <c r="E151" s="19" t="n"/>
      <c r="F151" s="20">
        <f>IF(COUNTA($A151:$E151,$G151)=0,"",IF(AND($A151&lt;&gt;"",COUNTIF($A$4:$A$203,$A151)&gt;1),"Identifiant en doublon",IF(AND($C151="Annulé",$D151="Oui"),"Présence incohérente",IF(AND($C151="Confirmé",$D151="",'Paramètres'!$B$3&lt;&gt;"",TODAY()&gt;'Paramètres'!$B$3),"Présence à renseigner",""))))</f>
        <v/>
      </c>
      <c r="G151" s="10" t="n"/>
    </row>
    <row r="152" ht="22" customHeight="1">
      <c r="A152" s="18" t="n"/>
      <c r="B152" s="10" t="n"/>
      <c r="C152" s="18" t="n"/>
      <c r="D152" s="18" t="n"/>
      <c r="E152" s="19" t="n"/>
      <c r="F152" s="20">
        <f>IF(COUNTA($A152:$E152,$G152)=0,"",IF(AND($A152&lt;&gt;"",COUNTIF($A$4:$A$203,$A152)&gt;1),"Identifiant en doublon",IF(AND($C152="Annulé",$D152="Oui"),"Présence incohérente",IF(AND($C152="Confirmé",$D152="",'Paramètres'!$B$3&lt;&gt;"",TODAY()&gt;'Paramètres'!$B$3),"Présence à renseigner",""))))</f>
        <v/>
      </c>
      <c r="G152" s="10" t="n"/>
    </row>
    <row r="153" ht="22" customHeight="1">
      <c r="A153" s="18" t="n"/>
      <c r="B153" s="10" t="n"/>
      <c r="C153" s="18" t="n"/>
      <c r="D153" s="18" t="n"/>
      <c r="E153" s="19" t="n"/>
      <c r="F153" s="20">
        <f>IF(COUNTA($A153:$E153,$G153)=0,"",IF(AND($A153&lt;&gt;"",COUNTIF($A$4:$A$203,$A153)&gt;1),"Identifiant en doublon",IF(AND($C153="Annulé",$D153="Oui"),"Présence incohérente",IF(AND($C153="Confirmé",$D153="",'Paramètres'!$B$3&lt;&gt;"",TODAY()&gt;'Paramètres'!$B$3),"Présence à renseigner",""))))</f>
        <v/>
      </c>
      <c r="G153" s="10" t="n"/>
    </row>
    <row r="154" ht="22" customHeight="1">
      <c r="A154" s="18" t="n"/>
      <c r="B154" s="10" t="n"/>
      <c r="C154" s="18" t="n"/>
      <c r="D154" s="18" t="n"/>
      <c r="E154" s="19" t="n"/>
      <c r="F154" s="20">
        <f>IF(COUNTA($A154:$E154,$G154)=0,"",IF(AND($A154&lt;&gt;"",COUNTIF($A$4:$A$203,$A154)&gt;1),"Identifiant en doublon",IF(AND($C154="Annulé",$D154="Oui"),"Présence incohérente",IF(AND($C154="Confirmé",$D154="",'Paramètres'!$B$3&lt;&gt;"",TODAY()&gt;'Paramètres'!$B$3),"Présence à renseigner",""))))</f>
        <v/>
      </c>
      <c r="G154" s="10" t="n"/>
    </row>
    <row r="155" ht="22" customHeight="1">
      <c r="A155" s="18" t="n"/>
      <c r="B155" s="10" t="n"/>
      <c r="C155" s="18" t="n"/>
      <c r="D155" s="18" t="n"/>
      <c r="E155" s="19" t="n"/>
      <c r="F155" s="20">
        <f>IF(COUNTA($A155:$E155,$G155)=0,"",IF(AND($A155&lt;&gt;"",COUNTIF($A$4:$A$203,$A155)&gt;1),"Identifiant en doublon",IF(AND($C155="Annulé",$D155="Oui"),"Présence incohérente",IF(AND($C155="Confirmé",$D155="",'Paramètres'!$B$3&lt;&gt;"",TODAY()&gt;'Paramètres'!$B$3),"Présence à renseigner",""))))</f>
        <v/>
      </c>
      <c r="G155" s="10" t="n"/>
    </row>
    <row r="156" ht="22" customHeight="1">
      <c r="A156" s="18" t="n"/>
      <c r="B156" s="10" t="n"/>
      <c r="C156" s="18" t="n"/>
      <c r="D156" s="18" t="n"/>
      <c r="E156" s="19" t="n"/>
      <c r="F156" s="20">
        <f>IF(COUNTA($A156:$E156,$G156)=0,"",IF(AND($A156&lt;&gt;"",COUNTIF($A$4:$A$203,$A156)&gt;1),"Identifiant en doublon",IF(AND($C156="Annulé",$D156="Oui"),"Présence incohérente",IF(AND($C156="Confirmé",$D156="",'Paramètres'!$B$3&lt;&gt;"",TODAY()&gt;'Paramètres'!$B$3),"Présence à renseigner",""))))</f>
        <v/>
      </c>
      <c r="G156" s="10" t="n"/>
    </row>
    <row r="157" ht="22" customHeight="1">
      <c r="A157" s="18" t="n"/>
      <c r="B157" s="10" t="n"/>
      <c r="C157" s="18" t="n"/>
      <c r="D157" s="18" t="n"/>
      <c r="E157" s="19" t="n"/>
      <c r="F157" s="20">
        <f>IF(COUNTA($A157:$E157,$G157)=0,"",IF(AND($A157&lt;&gt;"",COUNTIF($A$4:$A$203,$A157)&gt;1),"Identifiant en doublon",IF(AND($C157="Annulé",$D157="Oui"),"Présence incohérente",IF(AND($C157="Confirmé",$D157="",'Paramètres'!$B$3&lt;&gt;"",TODAY()&gt;'Paramètres'!$B$3),"Présence à renseigner",""))))</f>
        <v/>
      </c>
      <c r="G157" s="10" t="n"/>
    </row>
    <row r="158" ht="22" customHeight="1">
      <c r="A158" s="18" t="n"/>
      <c r="B158" s="10" t="n"/>
      <c r="C158" s="18" t="n"/>
      <c r="D158" s="18" t="n"/>
      <c r="E158" s="19" t="n"/>
      <c r="F158" s="20">
        <f>IF(COUNTA($A158:$E158,$G158)=0,"",IF(AND($A158&lt;&gt;"",COUNTIF($A$4:$A$203,$A158)&gt;1),"Identifiant en doublon",IF(AND($C158="Annulé",$D158="Oui"),"Présence incohérente",IF(AND($C158="Confirmé",$D158="",'Paramètres'!$B$3&lt;&gt;"",TODAY()&gt;'Paramètres'!$B$3),"Présence à renseigner",""))))</f>
        <v/>
      </c>
      <c r="G158" s="10" t="n"/>
    </row>
    <row r="159" ht="22" customHeight="1">
      <c r="A159" s="18" t="n"/>
      <c r="B159" s="10" t="n"/>
      <c r="C159" s="18" t="n"/>
      <c r="D159" s="18" t="n"/>
      <c r="E159" s="19" t="n"/>
      <c r="F159" s="20">
        <f>IF(COUNTA($A159:$E159,$G159)=0,"",IF(AND($A159&lt;&gt;"",COUNTIF($A$4:$A$203,$A159)&gt;1),"Identifiant en doublon",IF(AND($C159="Annulé",$D159="Oui"),"Présence incohérente",IF(AND($C159="Confirmé",$D159="",'Paramètres'!$B$3&lt;&gt;"",TODAY()&gt;'Paramètres'!$B$3),"Présence à renseigner",""))))</f>
        <v/>
      </c>
      <c r="G159" s="10" t="n"/>
    </row>
    <row r="160" ht="22" customHeight="1">
      <c r="A160" s="18" t="n"/>
      <c r="B160" s="10" t="n"/>
      <c r="C160" s="18" t="n"/>
      <c r="D160" s="18" t="n"/>
      <c r="E160" s="19" t="n"/>
      <c r="F160" s="20">
        <f>IF(COUNTA($A160:$E160,$G160)=0,"",IF(AND($A160&lt;&gt;"",COUNTIF($A$4:$A$203,$A160)&gt;1),"Identifiant en doublon",IF(AND($C160="Annulé",$D160="Oui"),"Présence incohérente",IF(AND($C160="Confirmé",$D160="",'Paramètres'!$B$3&lt;&gt;"",TODAY()&gt;'Paramètres'!$B$3),"Présence à renseigner",""))))</f>
        <v/>
      </c>
      <c r="G160" s="10" t="n"/>
    </row>
    <row r="161" ht="22" customHeight="1">
      <c r="A161" s="18" t="n"/>
      <c r="B161" s="10" t="n"/>
      <c r="C161" s="18" t="n"/>
      <c r="D161" s="18" t="n"/>
      <c r="E161" s="19" t="n"/>
      <c r="F161" s="20">
        <f>IF(COUNTA($A161:$E161,$G161)=0,"",IF(AND($A161&lt;&gt;"",COUNTIF($A$4:$A$203,$A161)&gt;1),"Identifiant en doublon",IF(AND($C161="Annulé",$D161="Oui"),"Présence incohérente",IF(AND($C161="Confirmé",$D161="",'Paramètres'!$B$3&lt;&gt;"",TODAY()&gt;'Paramètres'!$B$3),"Présence à renseigner",""))))</f>
        <v/>
      </c>
      <c r="G161" s="10" t="n"/>
    </row>
    <row r="162" ht="22" customHeight="1">
      <c r="A162" s="18" t="n"/>
      <c r="B162" s="10" t="n"/>
      <c r="C162" s="18" t="n"/>
      <c r="D162" s="18" t="n"/>
      <c r="E162" s="19" t="n"/>
      <c r="F162" s="20">
        <f>IF(COUNTA($A162:$E162,$G162)=0,"",IF(AND($A162&lt;&gt;"",COUNTIF($A$4:$A$203,$A162)&gt;1),"Identifiant en doublon",IF(AND($C162="Annulé",$D162="Oui"),"Présence incohérente",IF(AND($C162="Confirmé",$D162="",'Paramètres'!$B$3&lt;&gt;"",TODAY()&gt;'Paramètres'!$B$3),"Présence à renseigner",""))))</f>
        <v/>
      </c>
      <c r="G162" s="10" t="n"/>
    </row>
    <row r="163" ht="22" customHeight="1">
      <c r="A163" s="18" t="n"/>
      <c r="B163" s="10" t="n"/>
      <c r="C163" s="18" t="n"/>
      <c r="D163" s="18" t="n"/>
      <c r="E163" s="19" t="n"/>
      <c r="F163" s="20">
        <f>IF(COUNTA($A163:$E163,$G163)=0,"",IF(AND($A163&lt;&gt;"",COUNTIF($A$4:$A$203,$A163)&gt;1),"Identifiant en doublon",IF(AND($C163="Annulé",$D163="Oui"),"Présence incohérente",IF(AND($C163="Confirmé",$D163="",'Paramètres'!$B$3&lt;&gt;"",TODAY()&gt;'Paramètres'!$B$3),"Présence à renseigner",""))))</f>
        <v/>
      </c>
      <c r="G163" s="10" t="n"/>
    </row>
    <row r="164" ht="22" customHeight="1">
      <c r="A164" s="18" t="n"/>
      <c r="B164" s="10" t="n"/>
      <c r="C164" s="18" t="n"/>
      <c r="D164" s="18" t="n"/>
      <c r="E164" s="19" t="n"/>
      <c r="F164" s="20">
        <f>IF(COUNTA($A164:$E164,$G164)=0,"",IF(AND($A164&lt;&gt;"",COUNTIF($A$4:$A$203,$A164)&gt;1),"Identifiant en doublon",IF(AND($C164="Annulé",$D164="Oui"),"Présence incohérente",IF(AND($C164="Confirmé",$D164="",'Paramètres'!$B$3&lt;&gt;"",TODAY()&gt;'Paramètres'!$B$3),"Présence à renseigner",""))))</f>
        <v/>
      </c>
      <c r="G164" s="10" t="n"/>
    </row>
    <row r="165" ht="22" customHeight="1">
      <c r="A165" s="18" t="n"/>
      <c r="B165" s="10" t="n"/>
      <c r="C165" s="18" t="n"/>
      <c r="D165" s="18" t="n"/>
      <c r="E165" s="19" t="n"/>
      <c r="F165" s="20">
        <f>IF(COUNTA($A165:$E165,$G165)=0,"",IF(AND($A165&lt;&gt;"",COUNTIF($A$4:$A$203,$A165)&gt;1),"Identifiant en doublon",IF(AND($C165="Annulé",$D165="Oui"),"Présence incohérente",IF(AND($C165="Confirmé",$D165="",'Paramètres'!$B$3&lt;&gt;"",TODAY()&gt;'Paramètres'!$B$3),"Présence à renseigner",""))))</f>
        <v/>
      </c>
      <c r="G165" s="10" t="n"/>
    </row>
    <row r="166" ht="22" customHeight="1">
      <c r="A166" s="18" t="n"/>
      <c r="B166" s="10" t="n"/>
      <c r="C166" s="18" t="n"/>
      <c r="D166" s="18" t="n"/>
      <c r="E166" s="19" t="n"/>
      <c r="F166" s="20">
        <f>IF(COUNTA($A166:$E166,$G166)=0,"",IF(AND($A166&lt;&gt;"",COUNTIF($A$4:$A$203,$A166)&gt;1),"Identifiant en doublon",IF(AND($C166="Annulé",$D166="Oui"),"Présence incohérente",IF(AND($C166="Confirmé",$D166="",'Paramètres'!$B$3&lt;&gt;"",TODAY()&gt;'Paramètres'!$B$3),"Présence à renseigner",""))))</f>
        <v/>
      </c>
      <c r="G166" s="10" t="n"/>
    </row>
    <row r="167" ht="22" customHeight="1">
      <c r="A167" s="18" t="n"/>
      <c r="B167" s="10" t="n"/>
      <c r="C167" s="18" t="n"/>
      <c r="D167" s="18" t="n"/>
      <c r="E167" s="19" t="n"/>
      <c r="F167" s="20">
        <f>IF(COUNTA($A167:$E167,$G167)=0,"",IF(AND($A167&lt;&gt;"",COUNTIF($A$4:$A$203,$A167)&gt;1),"Identifiant en doublon",IF(AND($C167="Annulé",$D167="Oui"),"Présence incohérente",IF(AND($C167="Confirmé",$D167="",'Paramètres'!$B$3&lt;&gt;"",TODAY()&gt;'Paramètres'!$B$3),"Présence à renseigner",""))))</f>
        <v/>
      </c>
      <c r="G167" s="10" t="n"/>
    </row>
    <row r="168" ht="22" customHeight="1">
      <c r="A168" s="18" t="n"/>
      <c r="B168" s="10" t="n"/>
      <c r="C168" s="18" t="n"/>
      <c r="D168" s="18" t="n"/>
      <c r="E168" s="19" t="n"/>
      <c r="F168" s="20">
        <f>IF(COUNTA($A168:$E168,$G168)=0,"",IF(AND($A168&lt;&gt;"",COUNTIF($A$4:$A$203,$A168)&gt;1),"Identifiant en doublon",IF(AND($C168="Annulé",$D168="Oui"),"Présence incohérente",IF(AND($C168="Confirmé",$D168="",'Paramètres'!$B$3&lt;&gt;"",TODAY()&gt;'Paramètres'!$B$3),"Présence à renseigner",""))))</f>
        <v/>
      </c>
      <c r="G168" s="10" t="n"/>
    </row>
    <row r="169" ht="22" customHeight="1">
      <c r="A169" s="18" t="n"/>
      <c r="B169" s="10" t="n"/>
      <c r="C169" s="18" t="n"/>
      <c r="D169" s="18" t="n"/>
      <c r="E169" s="19" t="n"/>
      <c r="F169" s="20">
        <f>IF(COUNTA($A169:$E169,$G169)=0,"",IF(AND($A169&lt;&gt;"",COUNTIF($A$4:$A$203,$A169)&gt;1),"Identifiant en doublon",IF(AND($C169="Annulé",$D169="Oui"),"Présence incohérente",IF(AND($C169="Confirmé",$D169="",'Paramètres'!$B$3&lt;&gt;"",TODAY()&gt;'Paramètres'!$B$3),"Présence à renseigner",""))))</f>
        <v/>
      </c>
      <c r="G169" s="10" t="n"/>
    </row>
    <row r="170" ht="22" customHeight="1">
      <c r="A170" s="18" t="n"/>
      <c r="B170" s="10" t="n"/>
      <c r="C170" s="18" t="n"/>
      <c r="D170" s="18" t="n"/>
      <c r="E170" s="19" t="n"/>
      <c r="F170" s="20">
        <f>IF(COUNTA($A170:$E170,$G170)=0,"",IF(AND($A170&lt;&gt;"",COUNTIF($A$4:$A$203,$A170)&gt;1),"Identifiant en doublon",IF(AND($C170="Annulé",$D170="Oui"),"Présence incohérente",IF(AND($C170="Confirmé",$D170="",'Paramètres'!$B$3&lt;&gt;"",TODAY()&gt;'Paramètres'!$B$3),"Présence à renseigner",""))))</f>
        <v/>
      </c>
      <c r="G170" s="10" t="n"/>
    </row>
    <row r="171" ht="22" customHeight="1">
      <c r="A171" s="18" t="n"/>
      <c r="B171" s="10" t="n"/>
      <c r="C171" s="18" t="n"/>
      <c r="D171" s="18" t="n"/>
      <c r="E171" s="19" t="n"/>
      <c r="F171" s="20">
        <f>IF(COUNTA($A171:$E171,$G171)=0,"",IF(AND($A171&lt;&gt;"",COUNTIF($A$4:$A$203,$A171)&gt;1),"Identifiant en doublon",IF(AND($C171="Annulé",$D171="Oui"),"Présence incohérente",IF(AND($C171="Confirmé",$D171="",'Paramètres'!$B$3&lt;&gt;"",TODAY()&gt;'Paramètres'!$B$3),"Présence à renseigner",""))))</f>
        <v/>
      </c>
      <c r="G171" s="10" t="n"/>
    </row>
    <row r="172" ht="22" customHeight="1">
      <c r="A172" s="18" t="n"/>
      <c r="B172" s="10" t="n"/>
      <c r="C172" s="18" t="n"/>
      <c r="D172" s="18" t="n"/>
      <c r="E172" s="19" t="n"/>
      <c r="F172" s="20">
        <f>IF(COUNTA($A172:$E172,$G172)=0,"",IF(AND($A172&lt;&gt;"",COUNTIF($A$4:$A$203,$A172)&gt;1),"Identifiant en doublon",IF(AND($C172="Annulé",$D172="Oui"),"Présence incohérente",IF(AND($C172="Confirmé",$D172="",'Paramètres'!$B$3&lt;&gt;"",TODAY()&gt;'Paramètres'!$B$3),"Présence à renseigner",""))))</f>
        <v/>
      </c>
      <c r="G172" s="10" t="n"/>
    </row>
    <row r="173" ht="22" customHeight="1">
      <c r="A173" s="18" t="n"/>
      <c r="B173" s="10" t="n"/>
      <c r="C173" s="18" t="n"/>
      <c r="D173" s="18" t="n"/>
      <c r="E173" s="19" t="n"/>
      <c r="F173" s="20">
        <f>IF(COUNTA($A173:$E173,$G173)=0,"",IF(AND($A173&lt;&gt;"",COUNTIF($A$4:$A$203,$A173)&gt;1),"Identifiant en doublon",IF(AND($C173="Annulé",$D173="Oui"),"Présence incohérente",IF(AND($C173="Confirmé",$D173="",'Paramètres'!$B$3&lt;&gt;"",TODAY()&gt;'Paramètres'!$B$3),"Présence à renseigner",""))))</f>
        <v/>
      </c>
      <c r="G173" s="10" t="n"/>
    </row>
    <row r="174" ht="22" customHeight="1">
      <c r="A174" s="18" t="n"/>
      <c r="B174" s="10" t="n"/>
      <c r="C174" s="18" t="n"/>
      <c r="D174" s="18" t="n"/>
      <c r="E174" s="19" t="n"/>
      <c r="F174" s="20">
        <f>IF(COUNTA($A174:$E174,$G174)=0,"",IF(AND($A174&lt;&gt;"",COUNTIF($A$4:$A$203,$A174)&gt;1),"Identifiant en doublon",IF(AND($C174="Annulé",$D174="Oui"),"Présence incohérente",IF(AND($C174="Confirmé",$D174="",'Paramètres'!$B$3&lt;&gt;"",TODAY()&gt;'Paramètres'!$B$3),"Présence à renseigner",""))))</f>
        <v/>
      </c>
      <c r="G174" s="10" t="n"/>
    </row>
    <row r="175" ht="22" customHeight="1">
      <c r="A175" s="18" t="n"/>
      <c r="B175" s="10" t="n"/>
      <c r="C175" s="18" t="n"/>
      <c r="D175" s="18" t="n"/>
      <c r="E175" s="19" t="n"/>
      <c r="F175" s="20">
        <f>IF(COUNTA($A175:$E175,$G175)=0,"",IF(AND($A175&lt;&gt;"",COUNTIF($A$4:$A$203,$A175)&gt;1),"Identifiant en doublon",IF(AND($C175="Annulé",$D175="Oui"),"Présence incohérente",IF(AND($C175="Confirmé",$D175="",'Paramètres'!$B$3&lt;&gt;"",TODAY()&gt;'Paramètres'!$B$3),"Présence à renseigner",""))))</f>
        <v/>
      </c>
      <c r="G175" s="10" t="n"/>
    </row>
    <row r="176" ht="22" customHeight="1">
      <c r="A176" s="18" t="n"/>
      <c r="B176" s="10" t="n"/>
      <c r="C176" s="18" t="n"/>
      <c r="D176" s="18" t="n"/>
      <c r="E176" s="19" t="n"/>
      <c r="F176" s="20">
        <f>IF(COUNTA($A176:$E176,$G176)=0,"",IF(AND($A176&lt;&gt;"",COUNTIF($A$4:$A$203,$A176)&gt;1),"Identifiant en doublon",IF(AND($C176="Annulé",$D176="Oui"),"Présence incohérente",IF(AND($C176="Confirmé",$D176="",'Paramètres'!$B$3&lt;&gt;"",TODAY()&gt;'Paramètres'!$B$3),"Présence à renseigner",""))))</f>
        <v/>
      </c>
      <c r="G176" s="10" t="n"/>
    </row>
    <row r="177" ht="22" customHeight="1">
      <c r="A177" s="18" t="n"/>
      <c r="B177" s="10" t="n"/>
      <c r="C177" s="18" t="n"/>
      <c r="D177" s="18" t="n"/>
      <c r="E177" s="19" t="n"/>
      <c r="F177" s="20">
        <f>IF(COUNTA($A177:$E177,$G177)=0,"",IF(AND($A177&lt;&gt;"",COUNTIF($A$4:$A$203,$A177)&gt;1),"Identifiant en doublon",IF(AND($C177="Annulé",$D177="Oui"),"Présence incohérente",IF(AND($C177="Confirmé",$D177="",'Paramètres'!$B$3&lt;&gt;"",TODAY()&gt;'Paramètres'!$B$3),"Présence à renseigner",""))))</f>
        <v/>
      </c>
      <c r="G177" s="10" t="n"/>
    </row>
    <row r="178" ht="22" customHeight="1">
      <c r="A178" s="18" t="n"/>
      <c r="B178" s="10" t="n"/>
      <c r="C178" s="18" t="n"/>
      <c r="D178" s="18" t="n"/>
      <c r="E178" s="19" t="n"/>
      <c r="F178" s="20">
        <f>IF(COUNTA($A178:$E178,$G178)=0,"",IF(AND($A178&lt;&gt;"",COUNTIF($A$4:$A$203,$A178)&gt;1),"Identifiant en doublon",IF(AND($C178="Annulé",$D178="Oui"),"Présence incohérente",IF(AND($C178="Confirmé",$D178="",'Paramètres'!$B$3&lt;&gt;"",TODAY()&gt;'Paramètres'!$B$3),"Présence à renseigner",""))))</f>
        <v/>
      </c>
      <c r="G178" s="10" t="n"/>
    </row>
    <row r="179" ht="22" customHeight="1">
      <c r="A179" s="18" t="n"/>
      <c r="B179" s="10" t="n"/>
      <c r="C179" s="18" t="n"/>
      <c r="D179" s="18" t="n"/>
      <c r="E179" s="19" t="n"/>
      <c r="F179" s="20">
        <f>IF(COUNTA($A179:$E179,$G179)=0,"",IF(AND($A179&lt;&gt;"",COUNTIF($A$4:$A$203,$A179)&gt;1),"Identifiant en doublon",IF(AND($C179="Annulé",$D179="Oui"),"Présence incohérente",IF(AND($C179="Confirmé",$D179="",'Paramètres'!$B$3&lt;&gt;"",TODAY()&gt;'Paramètres'!$B$3),"Présence à renseigner",""))))</f>
        <v/>
      </c>
      <c r="G179" s="10" t="n"/>
    </row>
    <row r="180" ht="22" customHeight="1">
      <c r="A180" s="18" t="n"/>
      <c r="B180" s="10" t="n"/>
      <c r="C180" s="18" t="n"/>
      <c r="D180" s="18" t="n"/>
      <c r="E180" s="19" t="n"/>
      <c r="F180" s="20">
        <f>IF(COUNTA($A180:$E180,$G180)=0,"",IF(AND($A180&lt;&gt;"",COUNTIF($A$4:$A$203,$A180)&gt;1),"Identifiant en doublon",IF(AND($C180="Annulé",$D180="Oui"),"Présence incohérente",IF(AND($C180="Confirmé",$D180="",'Paramètres'!$B$3&lt;&gt;"",TODAY()&gt;'Paramètres'!$B$3),"Présence à renseigner",""))))</f>
        <v/>
      </c>
      <c r="G180" s="10" t="n"/>
    </row>
    <row r="181" ht="22" customHeight="1">
      <c r="A181" s="18" t="n"/>
      <c r="B181" s="10" t="n"/>
      <c r="C181" s="18" t="n"/>
      <c r="D181" s="18" t="n"/>
      <c r="E181" s="19" t="n"/>
      <c r="F181" s="20">
        <f>IF(COUNTA($A181:$E181,$G181)=0,"",IF(AND($A181&lt;&gt;"",COUNTIF($A$4:$A$203,$A181)&gt;1),"Identifiant en doublon",IF(AND($C181="Annulé",$D181="Oui"),"Présence incohérente",IF(AND($C181="Confirmé",$D181="",'Paramètres'!$B$3&lt;&gt;"",TODAY()&gt;'Paramètres'!$B$3),"Présence à renseigner",""))))</f>
        <v/>
      </c>
      <c r="G181" s="10" t="n"/>
    </row>
    <row r="182" ht="22" customHeight="1">
      <c r="A182" s="18" t="n"/>
      <c r="B182" s="10" t="n"/>
      <c r="C182" s="18" t="n"/>
      <c r="D182" s="18" t="n"/>
      <c r="E182" s="19" t="n"/>
      <c r="F182" s="20">
        <f>IF(COUNTA($A182:$E182,$G182)=0,"",IF(AND($A182&lt;&gt;"",COUNTIF($A$4:$A$203,$A182)&gt;1),"Identifiant en doublon",IF(AND($C182="Annulé",$D182="Oui"),"Présence incohérente",IF(AND($C182="Confirmé",$D182="",'Paramètres'!$B$3&lt;&gt;"",TODAY()&gt;'Paramètres'!$B$3),"Présence à renseigner",""))))</f>
        <v/>
      </c>
      <c r="G182" s="10" t="n"/>
    </row>
    <row r="183" ht="22" customHeight="1">
      <c r="A183" s="18" t="n"/>
      <c r="B183" s="10" t="n"/>
      <c r="C183" s="18" t="n"/>
      <c r="D183" s="18" t="n"/>
      <c r="E183" s="19" t="n"/>
      <c r="F183" s="20">
        <f>IF(COUNTA($A183:$E183,$G183)=0,"",IF(AND($A183&lt;&gt;"",COUNTIF($A$4:$A$203,$A183)&gt;1),"Identifiant en doublon",IF(AND($C183="Annulé",$D183="Oui"),"Présence incohérente",IF(AND($C183="Confirmé",$D183="",'Paramètres'!$B$3&lt;&gt;"",TODAY()&gt;'Paramètres'!$B$3),"Présence à renseigner",""))))</f>
        <v/>
      </c>
      <c r="G183" s="10" t="n"/>
    </row>
    <row r="184" ht="22" customHeight="1">
      <c r="A184" s="18" t="n"/>
      <c r="B184" s="10" t="n"/>
      <c r="C184" s="18" t="n"/>
      <c r="D184" s="18" t="n"/>
      <c r="E184" s="19" t="n"/>
      <c r="F184" s="20">
        <f>IF(COUNTA($A184:$E184,$G184)=0,"",IF(AND($A184&lt;&gt;"",COUNTIF($A$4:$A$203,$A184)&gt;1),"Identifiant en doublon",IF(AND($C184="Annulé",$D184="Oui"),"Présence incohérente",IF(AND($C184="Confirmé",$D184="",'Paramètres'!$B$3&lt;&gt;"",TODAY()&gt;'Paramètres'!$B$3),"Présence à renseigner",""))))</f>
        <v/>
      </c>
      <c r="G184" s="10" t="n"/>
    </row>
    <row r="185" ht="22" customHeight="1">
      <c r="A185" s="18" t="n"/>
      <c r="B185" s="10" t="n"/>
      <c r="C185" s="18" t="n"/>
      <c r="D185" s="18" t="n"/>
      <c r="E185" s="19" t="n"/>
      <c r="F185" s="20">
        <f>IF(COUNTA($A185:$E185,$G185)=0,"",IF(AND($A185&lt;&gt;"",COUNTIF($A$4:$A$203,$A185)&gt;1),"Identifiant en doublon",IF(AND($C185="Annulé",$D185="Oui"),"Présence incohérente",IF(AND($C185="Confirmé",$D185="",'Paramètres'!$B$3&lt;&gt;"",TODAY()&gt;'Paramètres'!$B$3),"Présence à renseigner",""))))</f>
        <v/>
      </c>
      <c r="G185" s="10" t="n"/>
    </row>
    <row r="186" ht="22" customHeight="1">
      <c r="A186" s="18" t="n"/>
      <c r="B186" s="10" t="n"/>
      <c r="C186" s="18" t="n"/>
      <c r="D186" s="18" t="n"/>
      <c r="E186" s="19" t="n"/>
      <c r="F186" s="20">
        <f>IF(COUNTA($A186:$E186,$G186)=0,"",IF(AND($A186&lt;&gt;"",COUNTIF($A$4:$A$203,$A186)&gt;1),"Identifiant en doublon",IF(AND($C186="Annulé",$D186="Oui"),"Présence incohérente",IF(AND($C186="Confirmé",$D186="",'Paramètres'!$B$3&lt;&gt;"",TODAY()&gt;'Paramètres'!$B$3),"Présence à renseigner",""))))</f>
        <v/>
      </c>
      <c r="G186" s="10" t="n"/>
    </row>
    <row r="187" ht="22" customHeight="1">
      <c r="A187" s="18" t="n"/>
      <c r="B187" s="10" t="n"/>
      <c r="C187" s="18" t="n"/>
      <c r="D187" s="18" t="n"/>
      <c r="E187" s="19" t="n"/>
      <c r="F187" s="20">
        <f>IF(COUNTA($A187:$E187,$G187)=0,"",IF(AND($A187&lt;&gt;"",COUNTIF($A$4:$A$203,$A187)&gt;1),"Identifiant en doublon",IF(AND($C187="Annulé",$D187="Oui"),"Présence incohérente",IF(AND($C187="Confirmé",$D187="",'Paramètres'!$B$3&lt;&gt;"",TODAY()&gt;'Paramètres'!$B$3),"Présence à renseigner",""))))</f>
        <v/>
      </c>
      <c r="G187" s="10" t="n"/>
    </row>
    <row r="188" ht="22" customHeight="1">
      <c r="A188" s="18" t="n"/>
      <c r="B188" s="10" t="n"/>
      <c r="C188" s="18" t="n"/>
      <c r="D188" s="18" t="n"/>
      <c r="E188" s="19" t="n"/>
      <c r="F188" s="20">
        <f>IF(COUNTA($A188:$E188,$G188)=0,"",IF(AND($A188&lt;&gt;"",COUNTIF($A$4:$A$203,$A188)&gt;1),"Identifiant en doublon",IF(AND($C188="Annulé",$D188="Oui"),"Présence incohérente",IF(AND($C188="Confirmé",$D188="",'Paramètres'!$B$3&lt;&gt;"",TODAY()&gt;'Paramètres'!$B$3),"Présence à renseigner",""))))</f>
        <v/>
      </c>
      <c r="G188" s="10" t="n"/>
    </row>
    <row r="189" ht="22" customHeight="1">
      <c r="A189" s="18" t="n"/>
      <c r="B189" s="10" t="n"/>
      <c r="C189" s="18" t="n"/>
      <c r="D189" s="18" t="n"/>
      <c r="E189" s="19" t="n"/>
      <c r="F189" s="20">
        <f>IF(COUNTA($A189:$E189,$G189)=0,"",IF(AND($A189&lt;&gt;"",COUNTIF($A$4:$A$203,$A189)&gt;1),"Identifiant en doublon",IF(AND($C189="Annulé",$D189="Oui"),"Présence incohérente",IF(AND($C189="Confirmé",$D189="",'Paramètres'!$B$3&lt;&gt;"",TODAY()&gt;'Paramètres'!$B$3),"Présence à renseigner",""))))</f>
        <v/>
      </c>
      <c r="G189" s="10" t="n"/>
    </row>
    <row r="190" ht="22" customHeight="1">
      <c r="A190" s="18" t="n"/>
      <c r="B190" s="10" t="n"/>
      <c r="C190" s="18" t="n"/>
      <c r="D190" s="18" t="n"/>
      <c r="E190" s="19" t="n"/>
      <c r="F190" s="20">
        <f>IF(COUNTA($A190:$E190,$G190)=0,"",IF(AND($A190&lt;&gt;"",COUNTIF($A$4:$A$203,$A190)&gt;1),"Identifiant en doublon",IF(AND($C190="Annulé",$D190="Oui"),"Présence incohérente",IF(AND($C190="Confirmé",$D190="",'Paramètres'!$B$3&lt;&gt;"",TODAY()&gt;'Paramètres'!$B$3),"Présence à renseigner",""))))</f>
        <v/>
      </c>
      <c r="G190" s="10" t="n"/>
    </row>
    <row r="191" ht="22" customHeight="1">
      <c r="A191" s="18" t="n"/>
      <c r="B191" s="10" t="n"/>
      <c r="C191" s="18" t="n"/>
      <c r="D191" s="18" t="n"/>
      <c r="E191" s="19" t="n"/>
      <c r="F191" s="20">
        <f>IF(COUNTA($A191:$E191,$G191)=0,"",IF(AND($A191&lt;&gt;"",COUNTIF($A$4:$A$203,$A191)&gt;1),"Identifiant en doublon",IF(AND($C191="Annulé",$D191="Oui"),"Présence incohérente",IF(AND($C191="Confirmé",$D191="",'Paramètres'!$B$3&lt;&gt;"",TODAY()&gt;'Paramètres'!$B$3),"Présence à renseigner",""))))</f>
        <v/>
      </c>
      <c r="G191" s="10" t="n"/>
    </row>
    <row r="192" ht="22" customHeight="1">
      <c r="A192" s="18" t="n"/>
      <c r="B192" s="10" t="n"/>
      <c r="C192" s="18" t="n"/>
      <c r="D192" s="18" t="n"/>
      <c r="E192" s="19" t="n"/>
      <c r="F192" s="20">
        <f>IF(COUNTA($A192:$E192,$G192)=0,"",IF(AND($A192&lt;&gt;"",COUNTIF($A$4:$A$203,$A192)&gt;1),"Identifiant en doublon",IF(AND($C192="Annulé",$D192="Oui"),"Présence incohérente",IF(AND($C192="Confirmé",$D192="",'Paramètres'!$B$3&lt;&gt;"",TODAY()&gt;'Paramètres'!$B$3),"Présence à renseigner",""))))</f>
        <v/>
      </c>
      <c r="G192" s="10" t="n"/>
    </row>
    <row r="193" ht="22" customHeight="1">
      <c r="A193" s="18" t="n"/>
      <c r="B193" s="10" t="n"/>
      <c r="C193" s="18" t="n"/>
      <c r="D193" s="18" t="n"/>
      <c r="E193" s="19" t="n"/>
      <c r="F193" s="20">
        <f>IF(COUNTA($A193:$E193,$G193)=0,"",IF(AND($A193&lt;&gt;"",COUNTIF($A$4:$A$203,$A193)&gt;1),"Identifiant en doublon",IF(AND($C193="Annulé",$D193="Oui"),"Présence incohérente",IF(AND($C193="Confirmé",$D193="",'Paramètres'!$B$3&lt;&gt;"",TODAY()&gt;'Paramètres'!$B$3),"Présence à renseigner",""))))</f>
        <v/>
      </c>
      <c r="G193" s="10" t="n"/>
    </row>
    <row r="194" ht="22" customHeight="1">
      <c r="A194" s="18" t="n"/>
      <c r="B194" s="10" t="n"/>
      <c r="C194" s="18" t="n"/>
      <c r="D194" s="18" t="n"/>
      <c r="E194" s="19" t="n"/>
      <c r="F194" s="20">
        <f>IF(COUNTA($A194:$E194,$G194)=0,"",IF(AND($A194&lt;&gt;"",COUNTIF($A$4:$A$203,$A194)&gt;1),"Identifiant en doublon",IF(AND($C194="Annulé",$D194="Oui"),"Présence incohérente",IF(AND($C194="Confirmé",$D194="",'Paramètres'!$B$3&lt;&gt;"",TODAY()&gt;'Paramètres'!$B$3),"Présence à renseigner",""))))</f>
        <v/>
      </c>
      <c r="G194" s="10" t="n"/>
    </row>
    <row r="195" ht="22" customHeight="1">
      <c r="A195" s="18" t="n"/>
      <c r="B195" s="10" t="n"/>
      <c r="C195" s="18" t="n"/>
      <c r="D195" s="18" t="n"/>
      <c r="E195" s="19" t="n"/>
      <c r="F195" s="20">
        <f>IF(COUNTA($A195:$E195,$G195)=0,"",IF(AND($A195&lt;&gt;"",COUNTIF($A$4:$A$203,$A195)&gt;1),"Identifiant en doublon",IF(AND($C195="Annulé",$D195="Oui"),"Présence incohérente",IF(AND($C195="Confirmé",$D195="",'Paramètres'!$B$3&lt;&gt;"",TODAY()&gt;'Paramètres'!$B$3),"Présence à renseigner",""))))</f>
        <v/>
      </c>
      <c r="G195" s="10" t="n"/>
    </row>
    <row r="196" ht="22" customHeight="1">
      <c r="A196" s="18" t="n"/>
      <c r="B196" s="10" t="n"/>
      <c r="C196" s="18" t="n"/>
      <c r="D196" s="18" t="n"/>
      <c r="E196" s="19" t="n"/>
      <c r="F196" s="20">
        <f>IF(COUNTA($A196:$E196,$G196)=0,"",IF(AND($A196&lt;&gt;"",COUNTIF($A$4:$A$203,$A196)&gt;1),"Identifiant en doublon",IF(AND($C196="Annulé",$D196="Oui"),"Présence incohérente",IF(AND($C196="Confirmé",$D196="",'Paramètres'!$B$3&lt;&gt;"",TODAY()&gt;'Paramètres'!$B$3),"Présence à renseigner",""))))</f>
        <v/>
      </c>
      <c r="G196" s="10" t="n"/>
    </row>
    <row r="197" ht="22" customHeight="1">
      <c r="A197" s="18" t="n"/>
      <c r="B197" s="10" t="n"/>
      <c r="C197" s="18" t="n"/>
      <c r="D197" s="18" t="n"/>
      <c r="E197" s="19" t="n"/>
      <c r="F197" s="20">
        <f>IF(COUNTA($A197:$E197,$G197)=0,"",IF(AND($A197&lt;&gt;"",COUNTIF($A$4:$A$203,$A197)&gt;1),"Identifiant en doublon",IF(AND($C197="Annulé",$D197="Oui"),"Présence incohérente",IF(AND($C197="Confirmé",$D197="",'Paramètres'!$B$3&lt;&gt;"",TODAY()&gt;'Paramètres'!$B$3),"Présence à renseigner",""))))</f>
        <v/>
      </c>
      <c r="G197" s="10" t="n"/>
    </row>
    <row r="198" ht="22" customHeight="1">
      <c r="A198" s="18" t="n"/>
      <c r="B198" s="10" t="n"/>
      <c r="C198" s="18" t="n"/>
      <c r="D198" s="18" t="n"/>
      <c r="E198" s="19" t="n"/>
      <c r="F198" s="20">
        <f>IF(COUNTA($A198:$E198,$G198)=0,"",IF(AND($A198&lt;&gt;"",COUNTIF($A$4:$A$203,$A198)&gt;1),"Identifiant en doublon",IF(AND($C198="Annulé",$D198="Oui"),"Présence incohérente",IF(AND($C198="Confirmé",$D198="",'Paramètres'!$B$3&lt;&gt;"",TODAY()&gt;'Paramètres'!$B$3),"Présence à renseigner",""))))</f>
        <v/>
      </c>
      <c r="G198" s="10" t="n"/>
    </row>
    <row r="199" ht="22" customHeight="1">
      <c r="A199" s="18" t="n"/>
      <c r="B199" s="10" t="n"/>
      <c r="C199" s="18" t="n"/>
      <c r="D199" s="18" t="n"/>
      <c r="E199" s="19" t="n"/>
      <c r="F199" s="20">
        <f>IF(COUNTA($A199:$E199,$G199)=0,"",IF(AND($A199&lt;&gt;"",COUNTIF($A$4:$A$203,$A199)&gt;1),"Identifiant en doublon",IF(AND($C199="Annulé",$D199="Oui"),"Présence incohérente",IF(AND($C199="Confirmé",$D199="",'Paramètres'!$B$3&lt;&gt;"",TODAY()&gt;'Paramètres'!$B$3),"Présence à renseigner",""))))</f>
        <v/>
      </c>
      <c r="G199" s="10" t="n"/>
    </row>
    <row r="200" ht="22" customHeight="1">
      <c r="A200" s="18" t="n"/>
      <c r="B200" s="10" t="n"/>
      <c r="C200" s="18" t="n"/>
      <c r="D200" s="18" t="n"/>
      <c r="E200" s="19" t="n"/>
      <c r="F200" s="20">
        <f>IF(COUNTA($A200:$E200,$G200)=0,"",IF(AND($A200&lt;&gt;"",COUNTIF($A$4:$A$203,$A200)&gt;1),"Identifiant en doublon",IF(AND($C200="Annulé",$D200="Oui"),"Présence incohérente",IF(AND($C200="Confirmé",$D200="",'Paramètres'!$B$3&lt;&gt;"",TODAY()&gt;'Paramètres'!$B$3),"Présence à renseigner",""))))</f>
        <v/>
      </c>
      <c r="G200" s="10" t="n"/>
    </row>
    <row r="201" ht="22" customHeight="1">
      <c r="A201" s="18" t="n"/>
      <c r="B201" s="10" t="n"/>
      <c r="C201" s="18" t="n"/>
      <c r="D201" s="18" t="n"/>
      <c r="E201" s="19" t="n"/>
      <c r="F201" s="20">
        <f>IF(COUNTA($A201:$E201,$G201)=0,"",IF(AND($A201&lt;&gt;"",COUNTIF($A$4:$A$203,$A201)&gt;1),"Identifiant en doublon",IF(AND($C201="Annulé",$D201="Oui"),"Présence incohérente",IF(AND($C201="Confirmé",$D201="",'Paramètres'!$B$3&lt;&gt;"",TODAY()&gt;'Paramètres'!$B$3),"Présence à renseigner",""))))</f>
        <v/>
      </c>
      <c r="G201" s="10" t="n"/>
    </row>
    <row r="202" ht="22" customHeight="1">
      <c r="A202" s="18" t="n"/>
      <c r="B202" s="10" t="n"/>
      <c r="C202" s="18" t="n"/>
      <c r="D202" s="18" t="n"/>
      <c r="E202" s="19" t="n"/>
      <c r="F202" s="20">
        <f>IF(COUNTA($A202:$E202,$G202)=0,"",IF(AND($A202&lt;&gt;"",COUNTIF($A$4:$A$203,$A202)&gt;1),"Identifiant en doublon",IF(AND($C202="Annulé",$D202="Oui"),"Présence incohérente",IF(AND($C202="Confirmé",$D202="",'Paramètres'!$B$3&lt;&gt;"",TODAY()&gt;'Paramètres'!$B$3),"Présence à renseigner",""))))</f>
        <v/>
      </c>
      <c r="G202" s="10" t="n"/>
    </row>
    <row r="203" ht="22" customHeight="1">
      <c r="A203" s="18" t="n"/>
      <c r="B203" s="10" t="n"/>
      <c r="C203" s="18" t="n"/>
      <c r="D203" s="18" t="n"/>
      <c r="E203" s="19" t="n"/>
      <c r="F203" s="20">
        <f>IF(COUNTA($A203:$E203,$G203)=0,"",IF(AND($A203&lt;&gt;"",COUNTIF($A$4:$A$203,$A203)&gt;1),"Identifiant en doublon",IF(AND($C203="Annulé",$D203="Oui"),"Présence incohérente",IF(AND($C203="Confirmé",$D203="",'Paramètres'!$B$3&lt;&gt;"",TODAY()&gt;'Paramètres'!$B$3),"Présence à renseigner",""))))</f>
        <v/>
      </c>
      <c r="G203" s="10" t="n"/>
    </row>
  </sheetData>
  <autoFilter ref="A3:G203"/>
  <mergeCells count="1">
    <mergeCell ref="A1:G1"/>
  </mergeCells>
  <conditionalFormatting sqref="A4:A203">
    <cfRule type="expression" priority="1" dxfId="2" stopIfTrue="1">
      <formula>AND($A4&lt;&gt;"",COUNTIF($A$4:$A$203,$A4)&gt;1)</formula>
    </cfRule>
  </conditionalFormatting>
  <conditionalFormatting sqref="C4:D203">
    <cfRule type="expression" priority="2" dxfId="2" stopIfTrue="1">
      <formula>AND($C4="Annulé",$D4="Oui")</formula>
    </cfRule>
  </conditionalFormatting>
  <conditionalFormatting sqref="D4:D203">
    <cfRule type="expression" priority="3" dxfId="1" stopIfTrue="1">
      <formula>AND($C4="Confirmé",$D4="",'Paramètres'!$B$3&lt;&gt;"",TODAY()&gt;'Paramètres'!$B$3)</formula>
    </cfRule>
  </conditionalFormatting>
  <conditionalFormatting sqref="F4:F203">
    <cfRule type="expression" priority="4" dxfId="2" stopIfTrue="1">
      <formula>OR($F4="Identifiant en doublon",$F4="Présence incohérente")</formula>
    </cfRule>
    <cfRule type="expression" priority="5" dxfId="1" stopIfTrue="1">
      <formula>$F4="Présence à renseigner"</formula>
    </cfRule>
  </conditionalFormatting>
  <dataValidations count="3">
    <dataValidation sqref="C4:C203" showDropDown="0" showInputMessage="0" showErrorMessage="1" allowBlank="0" errorTitle="Statut non valide" error="Sélectionnez un statut dans la liste modifiable de la feuille Paramètres." type="list" errorStyle="stop">
      <formula1>INDIRECT("'Paramètres'!$F$3:$F$5")</formula1>
    </dataValidation>
    <dataValidation sqref="D4:D203" showDropDown="0" showInputMessage="0" showErrorMessage="1" allowBlank="0" errorTitle="Présence non valide" error="Sélectionnez Oui ou Non dans la liste modifiable de la feuille Paramètres." type="list" errorStyle="stop">
      <formula1>INDIRECT("'Paramètres'!$G$3:$G$4")</formula1>
    </dataValidation>
    <dataValidation sqref="E4:E203" showDropDown="0" showInputMessage="0" showErrorMessage="1" allowBlank="0" errorTitle="Date non valide" error="Saisissez une date valide au format jj/mm/aaaa." type="date" errorStyle="stop" operator="between">
      <formula1>DATE(YEAR(TODAY())-10,1,1)</formula1>
      <formula2>DATE(YEAR(TODAY())+10,12,31)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2026-09-08T14:18:12Z</dcterms:created>
  <dcterms:modified xmlns:dcterms="http://purl.org/dc/terms/" xmlns:xsi="http://www.w3.org/2001/XMLSchema-instance" xsi:type="dcterms:W3CDTF">2026-09-08T14:18:14+00:00Z</dcterms:modified>
</cp:coreProperties>
</file>