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éunions" sheetId="2" state="visible" r:id="rId2"/>
    <sheet xmlns:r="http://schemas.openxmlformats.org/officeDocument/2006/relationships" name="Points du compte rendu" sheetId="3" state="visible" r:id="rId3"/>
    <sheet xmlns:r="http://schemas.openxmlformats.org/officeDocument/2006/relationships" name="Actions" sheetId="4" state="visible" r:id="rId4"/>
    <sheet xmlns:r="http://schemas.openxmlformats.org/officeDocument/2006/relationships" name="Paramètr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5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i val="1"/>
      <color rgb="FF6C6172"/>
      <sz val="9"/>
    </font>
    <font>
      <name val="Aptos"/>
      <b val="1"/>
      <color rgb="FFFFFFFF"/>
      <sz val="10"/>
    </font>
    <font>
      <name val="Aptos"/>
      <color rgb="FF352646"/>
      <sz val="10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DF5149"/>
      </patternFill>
    </fill>
    <fill>
      <patternFill patternType="solid">
        <fgColor rgb="FFFFF0AE"/>
      </patternFill>
    </fill>
    <fill>
      <patternFill patternType="solid">
        <fgColor rgb="FFFFF5E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9" fontId="4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left" vertical="top" wrapText="1"/>
    </xf>
    <xf numFmtId="9" fontId="4" fillId="5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9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/>
    </xf>
    <xf numFmtId="165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352646"/>
        <sz val="10"/>
      </font>
      <fill>
        <patternFill patternType="solid">
          <fgColor rgb="FFFFF0AE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352646"/>
        <sz val="10"/>
      </font>
      <fill>
        <patternFill patternType="solid">
          <fgColor rgb="FFF4A26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Reunions" displayName="tReunions" ref="A3:Q103" headerRowCount="1">
  <autoFilter ref="A3:Q103"/>
  <tableColumns count="17">
    <tableColumn id="1" name="ID réunion"/>
    <tableColumn id="2" name="Événement"/>
    <tableColumn id="3" name="Intitulé"/>
    <tableColumn id="4" name="Date"/>
    <tableColumn id="5" name="Heure de début"/>
    <tableColumn id="6" name="Mode ou lieu"/>
    <tableColumn id="7" name="Rôle animateur"/>
    <tableColumn id="8" name="Rôle rédacteur"/>
    <tableColumn id="9" name="Rôles présents"/>
    <tableColumn id="10" name="Objectif"/>
    <tableColumn id="11" name="Statut du compte rendu"/>
    <tableColumn id="12" name="Date de partage"/>
    <tableColumn id="13" name="Prochaine réunion"/>
    <tableColumn id="14" name="Nombre d’actions"/>
    <tableColumn id="15" name="Actions terminées"/>
    <tableColumn id="16" name="Taux de réalisation"/>
    <tableColumn id="17" name="Actions en retard"/>
  </tableColumns>
</table>
</file>

<file path=xl/tables/table2.xml><?xml version="1.0" encoding="utf-8"?>
<table xmlns="http://schemas.openxmlformats.org/spreadsheetml/2006/main" id="2" name="tPoints" displayName="tPoints" ref="A3:I103" headerRowCount="1">
  <autoFilter ref="A3:I103"/>
  <tableColumns count="9">
    <tableColumn id="1" name="ID point"/>
    <tableColumn id="2" name="ID réunion"/>
    <tableColumn id="3" name="Ordre"/>
    <tableColumn id="4" name="Thème"/>
    <tableColumn id="5" name="Synthèse factuelle"/>
    <tableColumn id="6" name="Type de conclusion"/>
    <tableColumn id="7" name="Décision ou conclusion"/>
    <tableColumn id="8" name="Rôle porteur"/>
    <tableColumn id="9" name="ID action liée"/>
  </tableColumns>
</table>
</file>

<file path=xl/tables/table3.xml><?xml version="1.0" encoding="utf-8"?>
<table xmlns="http://schemas.openxmlformats.org/spreadsheetml/2006/main" id="3" name="tActions" displayName="tActions" ref="A3:M103" headerRowCount="1">
  <autoFilter ref="A3:M103"/>
  <tableColumns count="13">
    <tableColumn id="1" name="ID action"/>
    <tableColumn id="2" name="ID réunion"/>
    <tableColumn id="3" name="ID point"/>
    <tableColumn id="4" name="Action attendue"/>
    <tableColumn id="5" name="Rôle responsable"/>
    <tableColumn id="6" name="Priorité"/>
    <tableColumn id="7" name="Date d’échéance"/>
    <tableColumn id="8" name="Statut"/>
    <tableColumn id="9" name="Avancement"/>
    <tableColumn id="10" name="Blocage ou commentaire"/>
    <tableColumn id="11" name="Date de clôture"/>
    <tableColumn id="12" name="Alerte calculée"/>
    <tableColumn id="13" name="Contrôle ID réunion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FF352646"/>
    <outlinePr summaryBelow="1" summaryRight="1"/>
    <pageSetUpPr/>
  </sheetPr>
  <dimension ref="A1:F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6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Synthèse — décision de partage et suivi</t>
        </is>
      </c>
    </row>
    <row r="2">
      <c r="A2" s="2" t="inlineStr">
        <is>
          <t>Sélectionner une réunion pour apprécier l’état du compte rendu et les suivis nécessaires.</t>
        </is>
      </c>
    </row>
    <row r="3"/>
    <row r="4">
      <c r="A4" s="3" t="inlineStr">
        <is>
          <t>ID réunion à examiner</t>
        </is>
      </c>
      <c r="B4" s="4" t="inlineStr">
        <is>
          <t>R-001</t>
        </is>
      </c>
    </row>
    <row r="5"/>
    <row r="6" ht="25" customHeight="1">
      <c r="A6" s="3" t="inlineStr">
        <is>
          <t>Événement</t>
        </is>
      </c>
      <c r="B6" s="5">
        <f>IF($B$4="","",IFERROR(INDEX('Réunions'!$B$4:$B$103,MATCH($B$4,'Réunions'!$A$4:$A$103,0)),"ID réunion inconnu"))</f>
        <v/>
      </c>
    </row>
    <row r="7" ht="25" customHeight="1">
      <c r="A7" s="3" t="inlineStr">
        <is>
          <t>Intitulé</t>
        </is>
      </c>
      <c r="B7" s="6">
        <f>IF($B$4="","",IFERROR(INDEX('Réunions'!$C$4:$C$103,MATCH($B$4,'Réunions'!$A$4:$A$103,0)),"ID réunion inconnu"))</f>
        <v/>
      </c>
    </row>
    <row r="8" ht="25" customHeight="1">
      <c r="A8" s="3" t="inlineStr">
        <is>
          <t>Date</t>
        </is>
      </c>
      <c r="B8" s="7">
        <f>IF($B$4="","",IFERROR(INDEX('Réunions'!$D$4:$D$103,MATCH($B$4,'Réunions'!$A$4:$A$103,0)),"ID réunion inconnu"))</f>
        <v/>
      </c>
    </row>
    <row r="9" ht="25" customHeight="1">
      <c r="A9" s="3" t="inlineStr">
        <is>
          <t>Statut du compte rendu</t>
        </is>
      </c>
      <c r="B9" s="6">
        <f>IF($B$4="","",IFERROR(INDEX('Réunions'!$K$4:$K$103,MATCH($B$4,'Réunions'!$A$4:$A$103,0)),"ID réunion inconnu"))</f>
        <v/>
      </c>
    </row>
    <row r="10" ht="25" customHeight="1">
      <c r="A10" s="3" t="inlineStr">
        <is>
          <t>Date de partage</t>
        </is>
      </c>
      <c r="B10" s="7">
        <f>IF($B$4="","",IFERROR(INDEX('Réunions'!$L$4:$L$103,MATCH($B$4,'Réunions'!$A$4:$A$103,0)),"ID réunion inconnu"))</f>
        <v/>
      </c>
    </row>
    <row r="11" ht="25" customHeight="1">
      <c r="A11" s="3" t="inlineStr">
        <is>
          <t>Nombre d’actions</t>
        </is>
      </c>
      <c r="B11" s="6">
        <f>IF($B$4="","",IFERROR(INDEX('Réunions'!$N$4:$N$103,MATCH($B$4,'Réunions'!$A$4:$A$103,0)),"ID réunion inconnu"))</f>
        <v/>
      </c>
    </row>
    <row r="12" ht="25" customHeight="1">
      <c r="A12" s="3" t="inlineStr">
        <is>
          <t>Actions terminées</t>
        </is>
      </c>
      <c r="B12" s="5">
        <f>IF($B$4="","",IFERROR(INDEX('Réunions'!$O$4:$O$103,MATCH($B$4,'Réunions'!$A$4:$A$103,0)),"ID réunion inconnu"))</f>
        <v/>
      </c>
    </row>
    <row r="13" ht="25" customHeight="1">
      <c r="A13" s="3" t="inlineStr">
        <is>
          <t>Taux de réalisation</t>
        </is>
      </c>
      <c r="B13" s="8">
        <f>IF($B$4="","",IFERROR(INDEX('Réunions'!$P$4:$P$103,MATCH($B$4,'Réunions'!$A$4:$A$103,0)),"ID réunion inconnu"))</f>
        <v/>
      </c>
    </row>
    <row r="14" ht="25" customHeight="1">
      <c r="A14" s="3" t="inlineStr">
        <is>
          <t>Actions en retard</t>
        </is>
      </c>
      <c r="B14" s="5">
        <f>IF($B$4="","",IFERROR(INDEX('Réunions'!$Q$4:$Q$103,MATCH($B$4,'Réunions'!$A$4:$A$103,0)),"ID réunion inconnu"))</f>
        <v/>
      </c>
    </row>
    <row r="15" ht="25" customHeight="1">
      <c r="A15" s="3" t="inlineStr">
        <is>
          <t>Prêt à partager</t>
        </is>
      </c>
      <c r="B15" s="6">
        <f>IF($B$4="","",IF($B$6="ID réunion inconnu","ID réunion inconnu",IF(OR($B$9="Validé",$B$9="Partagé"),IF($B$10&lt;&gt;"","Oui","Non — date de partage absente"),"Non — validation requise")))</f>
        <v/>
      </c>
    </row>
    <row r="16" ht="25" customHeight="1">
      <c r="A16" s="3" t="inlineStr">
        <is>
          <t>Suivi à engager</t>
        </is>
      </c>
      <c r="B16" s="5">
        <f>IF($B$4="","",IF($B$6="ID réunion inconnu","ID réunion inconnu",IF($B$14&gt;0,"Suivi urgent — actions en retard",IF($B$11&gt;$B$12,"Suivi requis — actions ouvertes","Aucun suivi d’action"))))</f>
        <v/>
      </c>
    </row>
    <row r="17"/>
    <row r="18">
      <c r="A18" s="3" t="inlineStr">
        <is>
          <t>Alerte</t>
        </is>
      </c>
      <c r="B18" s="9" t="inlineStr">
        <is>
          <t>Le délai d’alerte est modifiable dans la feuille Paramètres.</t>
        </is>
      </c>
    </row>
    <row r="19">
      <c r="A19" s="3" t="inlineStr">
        <is>
          <t>Périmètre</t>
        </is>
      </c>
      <c r="B19" s="9" t="inlineStr">
        <is>
          <t>Outil interne fictif de compte rendu ; il ne remplace ni agenda détaillé ni outil de gestion de projet.</t>
        </is>
      </c>
    </row>
  </sheetData>
  <mergeCells count="1">
    <mergeCell ref="A1:F1"/>
  </mergeCells>
  <conditionalFormatting sqref="B6:B16">
    <cfRule type="expression" priority="1" dxfId="0" stopIfTrue="1">
      <formula>$B$6="ID réunion inconnu"</formula>
    </cfRule>
  </conditionalFormatting>
  <conditionalFormatting sqref="B9">
    <cfRule type="expression" priority="2" dxfId="1" stopIfTrue="1">
      <formula>$B$9="À relire"</formula>
    </cfRule>
  </conditionalFormatting>
  <conditionalFormatting sqref="B14">
    <cfRule type="expression" priority="3" dxfId="0" stopIfTrue="1">
      <formula>AND(ISNUMBER($B$14),$B$14&gt;0)</formula>
    </cfRule>
  </conditionalFormatting>
  <conditionalFormatting sqref="B15">
    <cfRule type="expression" priority="4" dxfId="2" stopIfTrue="1">
      <formula>$B$15="Oui"</formula>
    </cfRule>
    <cfRule type="expression" priority="5" dxfId="0" stopIfTrue="1">
      <formula>LEFT($B$15,3)="Non"</formula>
    </cfRule>
  </conditionalFormatting>
  <conditionalFormatting sqref="B16">
    <cfRule type="expression" priority="6" dxfId="0" stopIfTrue="1">
      <formula>LEFT($B$16,12)="Suivi urgent"</formula>
    </cfRule>
    <cfRule type="expression" priority="7" dxfId="3" stopIfTrue="1">
      <formula>LEFT($B$16,12)="Suivi requis"</formula>
    </cfRule>
    <cfRule type="expression" priority="8" dxfId="2" stopIfTrue="1">
      <formula>LEFT($B$16,6)="Aucun "</formula>
    </cfRule>
  </conditionalFormatting>
  <dataValidations count="1">
    <dataValidation sqref="B4" showDropDown="0" showInputMessage="0" showErrorMessage="1" allowBlank="0" errorTitle="ID non disponible" error="Choisissez un ID présent dans la feuille Réunions." type="list">
      <formula1>INDIRECT("'Réunions'!$A$4:$A$103")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DF5149"/>
    <outlinePr summaryBelow="1" summaryRight="1"/>
    <pageSetUpPr/>
  </sheetPr>
  <dimension ref="A1:Q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42" customWidth="1" min="2" max="2"/>
    <col width="34" customWidth="1" min="3" max="3"/>
    <col width="13" customWidth="1" min="4" max="4"/>
    <col width="15" customWidth="1" min="5" max="5"/>
    <col width="27" customWidth="1" min="6" max="6"/>
    <col width="18" customWidth="1" min="7" max="7"/>
    <col width="18" customWidth="1" min="8" max="8"/>
    <col width="35" customWidth="1" min="9" max="9"/>
    <col width="48" customWidth="1" min="10" max="10"/>
    <col width="23" customWidth="1" min="11" max="11"/>
    <col width="16" customWidth="1" min="12" max="12"/>
    <col width="17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 ht="28" customHeight="1">
      <c r="A1" s="1" t="inlineStr">
        <is>
          <t>Réunions — identification, contexte et indicateurs</t>
        </is>
      </c>
    </row>
    <row r="2" ht="22" customHeight="1">
      <c r="A2" s="2" t="inlineStr">
        <is>
          <t>Cellules jaune pâle : saisie modifiable. Les quatre derniers indicateurs sont calculés.</t>
        </is>
      </c>
    </row>
    <row r="3">
      <c r="A3" s="3" t="inlineStr">
        <is>
          <t>ID réunion</t>
        </is>
      </c>
      <c r="B3" s="3" t="inlineStr">
        <is>
          <t>Événement</t>
        </is>
      </c>
      <c r="C3" s="3" t="inlineStr">
        <is>
          <t>Intitulé</t>
        </is>
      </c>
      <c r="D3" s="3" t="inlineStr">
        <is>
          <t>Date</t>
        </is>
      </c>
      <c r="E3" s="3" t="inlineStr">
        <is>
          <t>Heure de début</t>
        </is>
      </c>
      <c r="F3" s="3" t="inlineStr">
        <is>
          <t>Mode ou lieu</t>
        </is>
      </c>
      <c r="G3" s="3" t="inlineStr">
        <is>
          <t>Rôle animateur</t>
        </is>
      </c>
      <c r="H3" s="3" t="inlineStr">
        <is>
          <t>Rôle rédacteur</t>
        </is>
      </c>
      <c r="I3" s="3" t="inlineStr">
        <is>
          <t>Rôles présents</t>
        </is>
      </c>
      <c r="J3" s="3" t="inlineStr">
        <is>
          <t>Objectif</t>
        </is>
      </c>
      <c r="K3" s="3" t="inlineStr">
        <is>
          <t>Statut du compte rendu</t>
        </is>
      </c>
      <c r="L3" s="3" t="inlineStr">
        <is>
          <t>Date de partage</t>
        </is>
      </c>
      <c r="M3" s="3" t="inlineStr">
        <is>
          <t>Prochaine réunion</t>
        </is>
      </c>
      <c r="N3" s="3" t="inlineStr">
        <is>
          <t>Nombre d’actions</t>
        </is>
      </c>
      <c r="O3" s="3" t="inlineStr">
        <is>
          <t>Actions terminées</t>
        </is>
      </c>
      <c r="P3" s="3" t="inlineStr">
        <is>
          <t>Taux de réalisation</t>
        </is>
      </c>
      <c r="Q3" s="3" t="inlineStr">
        <is>
          <t>Actions en retard</t>
        </is>
      </c>
    </row>
    <row r="4" ht="28" customHeight="1">
      <c r="A4" s="10" t="inlineStr">
        <is>
          <t>R-001</t>
        </is>
      </c>
      <c r="B4" s="10" t="inlineStr">
        <is>
          <t>Forum Démonstration Atlas 2027 (fictif)</t>
        </is>
      </c>
      <c r="C4" s="10" t="inlineStr">
        <is>
          <t>Cadrage de l’accueil et du déroulé</t>
        </is>
      </c>
      <c r="D4" s="11" t="n">
        <v>46399</v>
      </c>
      <c r="E4" s="20" t="n">
        <v>0.3958333333333333</v>
      </c>
      <c r="F4" s="10" t="inlineStr">
        <is>
          <t>Visioconférence fictive</t>
        </is>
      </c>
      <c r="G4" s="10" t="inlineStr">
        <is>
          <t>Coordination</t>
        </is>
      </c>
      <c r="H4" s="10" t="inlineStr">
        <is>
          <t>Contenu</t>
        </is>
      </c>
      <c r="I4" s="10" t="inlineStr">
        <is>
          <t>Coordination, Contenu, Logistique</t>
        </is>
      </c>
      <c r="J4" s="10" t="inlineStr">
        <is>
          <t>Valider les principes d’accueil, de déroulé et de signalétique.</t>
        </is>
      </c>
      <c r="K4" s="10" t="inlineStr">
        <is>
          <t>Partagé</t>
        </is>
      </c>
      <c r="L4" s="11" t="n">
        <v>46401</v>
      </c>
      <c r="M4" s="11" t="n">
        <v>46413</v>
      </c>
      <c r="N4" s="13">
        <f>IF($A4="","",COUNTIF('Actions'!$B$4:$B$103,$A4))</f>
        <v/>
      </c>
      <c r="O4" s="13">
        <f>IF($A4="","",COUNTIFS('Actions'!$B$4:$B$103,$A4,'Actions'!$H$4:$H$103,"Terminée"))</f>
        <v/>
      </c>
      <c r="P4" s="14">
        <f>IF($N4="","",IFERROR($O4/$N4,0))</f>
        <v/>
      </c>
      <c r="Q4" s="13">
        <f>IF($A4="","",COUNTIFS('Actions'!$B$4:$B$103,$A4,'Actions'!$G$4:$G$103,"&lt;"&amp;TODAY(),'Actions'!$G$4:$G$103,"&lt;&gt;",'Actions'!$H$4:$H$103,"&lt;&gt;Terminée",'Actions'!$H$4:$H$103,"&lt;&gt;Annulée"))</f>
        <v/>
      </c>
    </row>
    <row r="5" ht="28" customHeight="1">
      <c r="A5" s="10" t="inlineStr">
        <is>
          <t>R-002</t>
        </is>
      </c>
      <c r="B5" s="10" t="inlineStr">
        <is>
          <t>Forum Démonstration Atlas 2027 (fictif)</t>
        </is>
      </c>
      <c r="C5" s="10" t="inlineStr">
        <is>
          <t>Revue des retours internes</t>
        </is>
      </c>
      <c r="D5" s="11" t="n">
        <v>46413</v>
      </c>
      <c r="E5" s="20" t="n">
        <v>0.5833333333333334</v>
      </c>
      <c r="F5" s="10" t="inlineStr">
        <is>
          <t>Salle Démo Boréale (fictive)</t>
        </is>
      </c>
      <c r="G5" s="10" t="inlineStr">
        <is>
          <t>Coordination</t>
        </is>
      </c>
      <c r="H5" s="10" t="inlineStr">
        <is>
          <t>Contenu</t>
        </is>
      </c>
      <c r="I5" s="10" t="inlineStr">
        <is>
          <t>Coordination, Contenu, Logistique</t>
        </is>
      </c>
      <c r="J5" s="10" t="inlineStr">
        <is>
          <t>Consolider les remarques fictives avant la prochaine relecture.</t>
        </is>
      </c>
      <c r="K5" s="10" t="inlineStr">
        <is>
          <t>À relire</t>
        </is>
      </c>
      <c r="L5" s="11" t="n"/>
      <c r="M5" s="11" t="n">
        <v>46427</v>
      </c>
      <c r="N5" s="15">
        <f>IF($A5="","",COUNTIF('Actions'!$B$4:$B$103,$A5))</f>
        <v/>
      </c>
      <c r="O5" s="15">
        <f>IF($A5="","",COUNTIFS('Actions'!$B$4:$B$103,$A5,'Actions'!$H$4:$H$103,"Terminée"))</f>
        <v/>
      </c>
      <c r="P5" s="8">
        <f>IF($N5="","",IFERROR($O5/$N5,0))</f>
        <v/>
      </c>
      <c r="Q5" s="15">
        <f>IF($A5="","",COUNTIFS('Actions'!$B$4:$B$103,$A5,'Actions'!$G$4:$G$103,"&lt;"&amp;TODAY(),'Actions'!$G$4:$G$103,"&lt;&gt;",'Actions'!$H$4:$H$103,"&lt;&gt;Terminée",'Actions'!$H$4:$H$103,"&lt;&gt;Annulée"))</f>
        <v/>
      </c>
    </row>
    <row r="6" ht="28" customHeight="1">
      <c r="A6" s="10" t="n"/>
      <c r="B6" s="10" t="n"/>
      <c r="C6" s="10" t="n"/>
      <c r="D6" s="11" t="n"/>
      <c r="E6" s="20" t="n"/>
      <c r="F6" s="10" t="n"/>
      <c r="G6" s="10" t="n"/>
      <c r="H6" s="10" t="n"/>
      <c r="I6" s="10" t="n"/>
      <c r="J6" s="10" t="n"/>
      <c r="K6" s="10" t="n"/>
      <c r="L6" s="11" t="n"/>
      <c r="M6" s="11" t="n"/>
      <c r="N6" s="13">
        <f>IF($A6="","",COUNTIF('Actions'!$B$4:$B$103,$A6))</f>
        <v/>
      </c>
      <c r="O6" s="13">
        <f>IF($A6="","",COUNTIFS('Actions'!$B$4:$B$103,$A6,'Actions'!$H$4:$H$103,"Terminée"))</f>
        <v/>
      </c>
      <c r="P6" s="14">
        <f>IF($N6="","",IFERROR($O6/$N6,0))</f>
        <v/>
      </c>
      <c r="Q6" s="13">
        <f>IF($A6="","",COUNTIFS('Actions'!$B$4:$B$103,$A6,'Actions'!$G$4:$G$103,"&lt;"&amp;TODAY(),'Actions'!$G$4:$G$103,"&lt;&gt;",'Actions'!$H$4:$H$103,"&lt;&gt;Terminée",'Actions'!$H$4:$H$103,"&lt;&gt;Annulée"))</f>
        <v/>
      </c>
    </row>
    <row r="7" ht="28" customHeight="1">
      <c r="A7" s="10" t="n"/>
      <c r="B7" s="10" t="n"/>
      <c r="C7" s="10" t="n"/>
      <c r="D7" s="11" t="n"/>
      <c r="E7" s="20" t="n"/>
      <c r="F7" s="10" t="n"/>
      <c r="G7" s="10" t="n"/>
      <c r="H7" s="10" t="n"/>
      <c r="I7" s="10" t="n"/>
      <c r="J7" s="10" t="n"/>
      <c r="K7" s="10" t="n"/>
      <c r="L7" s="11" t="n"/>
      <c r="M7" s="11" t="n"/>
      <c r="N7" s="15">
        <f>IF($A7="","",COUNTIF('Actions'!$B$4:$B$103,$A7))</f>
        <v/>
      </c>
      <c r="O7" s="15">
        <f>IF($A7="","",COUNTIFS('Actions'!$B$4:$B$103,$A7,'Actions'!$H$4:$H$103,"Terminée"))</f>
        <v/>
      </c>
      <c r="P7" s="8">
        <f>IF($N7="","",IFERROR($O7/$N7,0))</f>
        <v/>
      </c>
      <c r="Q7" s="15">
        <f>IF($A7="","",COUNTIFS('Actions'!$B$4:$B$103,$A7,'Actions'!$G$4:$G$103,"&lt;"&amp;TODAY(),'Actions'!$G$4:$G$103,"&lt;&gt;",'Actions'!$H$4:$H$103,"&lt;&gt;Terminée",'Actions'!$H$4:$H$103,"&lt;&gt;Annulée"))</f>
        <v/>
      </c>
    </row>
    <row r="8" ht="28" customHeight="1">
      <c r="A8" s="10" t="n"/>
      <c r="B8" s="10" t="n"/>
      <c r="C8" s="10" t="n"/>
      <c r="D8" s="11" t="n"/>
      <c r="E8" s="20" t="n"/>
      <c r="F8" s="10" t="n"/>
      <c r="G8" s="10" t="n"/>
      <c r="H8" s="10" t="n"/>
      <c r="I8" s="10" t="n"/>
      <c r="J8" s="10" t="n"/>
      <c r="K8" s="10" t="n"/>
      <c r="L8" s="11" t="n"/>
      <c r="M8" s="11" t="n"/>
      <c r="N8" s="13">
        <f>IF($A8="","",COUNTIF('Actions'!$B$4:$B$103,$A8))</f>
        <v/>
      </c>
      <c r="O8" s="13">
        <f>IF($A8="","",COUNTIFS('Actions'!$B$4:$B$103,$A8,'Actions'!$H$4:$H$103,"Terminée"))</f>
        <v/>
      </c>
      <c r="P8" s="14">
        <f>IF($N8="","",IFERROR($O8/$N8,0))</f>
        <v/>
      </c>
      <c r="Q8" s="13">
        <f>IF($A8="","",COUNTIFS('Actions'!$B$4:$B$103,$A8,'Actions'!$G$4:$G$103,"&lt;"&amp;TODAY(),'Actions'!$G$4:$G$103,"&lt;&gt;",'Actions'!$H$4:$H$103,"&lt;&gt;Terminée",'Actions'!$H$4:$H$103,"&lt;&gt;Annulée"))</f>
        <v/>
      </c>
    </row>
    <row r="9" ht="28" customHeight="1">
      <c r="A9" s="10" t="n"/>
      <c r="B9" s="10" t="n"/>
      <c r="C9" s="10" t="n"/>
      <c r="D9" s="11" t="n"/>
      <c r="E9" s="20" t="n"/>
      <c r="F9" s="10" t="n"/>
      <c r="G9" s="10" t="n"/>
      <c r="H9" s="10" t="n"/>
      <c r="I9" s="10" t="n"/>
      <c r="J9" s="10" t="n"/>
      <c r="K9" s="10" t="n"/>
      <c r="L9" s="11" t="n"/>
      <c r="M9" s="11" t="n"/>
      <c r="N9" s="15">
        <f>IF($A9="","",COUNTIF('Actions'!$B$4:$B$103,$A9))</f>
        <v/>
      </c>
      <c r="O9" s="15">
        <f>IF($A9="","",COUNTIFS('Actions'!$B$4:$B$103,$A9,'Actions'!$H$4:$H$103,"Terminée"))</f>
        <v/>
      </c>
      <c r="P9" s="8">
        <f>IF($N9="","",IFERROR($O9/$N9,0))</f>
        <v/>
      </c>
      <c r="Q9" s="15">
        <f>IF($A9="","",COUNTIFS('Actions'!$B$4:$B$103,$A9,'Actions'!$G$4:$G$103,"&lt;"&amp;TODAY(),'Actions'!$G$4:$G$103,"&lt;&gt;",'Actions'!$H$4:$H$103,"&lt;&gt;Terminée",'Actions'!$H$4:$H$103,"&lt;&gt;Annulée"))</f>
        <v/>
      </c>
    </row>
    <row r="10" ht="28" customHeight="1">
      <c r="A10" s="10" t="n"/>
      <c r="B10" s="10" t="n"/>
      <c r="C10" s="10" t="n"/>
      <c r="D10" s="11" t="n"/>
      <c r="E10" s="20" t="n"/>
      <c r="F10" s="10" t="n"/>
      <c r="G10" s="10" t="n"/>
      <c r="H10" s="10" t="n"/>
      <c r="I10" s="10" t="n"/>
      <c r="J10" s="10" t="n"/>
      <c r="K10" s="10" t="n"/>
      <c r="L10" s="11" t="n"/>
      <c r="M10" s="11" t="n"/>
      <c r="N10" s="13">
        <f>IF($A10="","",COUNTIF('Actions'!$B$4:$B$103,$A10))</f>
        <v/>
      </c>
      <c r="O10" s="13">
        <f>IF($A10="","",COUNTIFS('Actions'!$B$4:$B$103,$A10,'Actions'!$H$4:$H$103,"Terminée"))</f>
        <v/>
      </c>
      <c r="P10" s="14">
        <f>IF($N10="","",IFERROR($O10/$N10,0))</f>
        <v/>
      </c>
      <c r="Q10" s="13">
        <f>IF($A10="","",COUNTIFS('Actions'!$B$4:$B$103,$A10,'Actions'!$G$4:$G$103,"&lt;"&amp;TODAY(),'Actions'!$G$4:$G$103,"&lt;&gt;",'Actions'!$H$4:$H$103,"&lt;&gt;Terminée",'Actions'!$H$4:$H$103,"&lt;&gt;Annulée"))</f>
        <v/>
      </c>
    </row>
    <row r="11" ht="28" customHeight="1">
      <c r="A11" s="10" t="n"/>
      <c r="B11" s="10" t="n"/>
      <c r="C11" s="10" t="n"/>
      <c r="D11" s="11" t="n"/>
      <c r="E11" s="20" t="n"/>
      <c r="F11" s="10" t="n"/>
      <c r="G11" s="10" t="n"/>
      <c r="H11" s="10" t="n"/>
      <c r="I11" s="10" t="n"/>
      <c r="J11" s="10" t="n"/>
      <c r="K11" s="10" t="n"/>
      <c r="L11" s="11" t="n"/>
      <c r="M11" s="11" t="n"/>
      <c r="N11" s="15">
        <f>IF($A11="","",COUNTIF('Actions'!$B$4:$B$103,$A11))</f>
        <v/>
      </c>
      <c r="O11" s="15">
        <f>IF($A11="","",COUNTIFS('Actions'!$B$4:$B$103,$A11,'Actions'!$H$4:$H$103,"Terminée"))</f>
        <v/>
      </c>
      <c r="P11" s="8">
        <f>IF($N11="","",IFERROR($O11/$N11,0))</f>
        <v/>
      </c>
      <c r="Q11" s="15">
        <f>IF($A11="","",COUNTIFS('Actions'!$B$4:$B$103,$A11,'Actions'!$G$4:$G$103,"&lt;"&amp;TODAY(),'Actions'!$G$4:$G$103,"&lt;&gt;",'Actions'!$H$4:$H$103,"&lt;&gt;Terminée",'Actions'!$H$4:$H$103,"&lt;&gt;Annulée"))</f>
        <v/>
      </c>
    </row>
    <row r="12" ht="28" customHeight="1">
      <c r="A12" s="10" t="n"/>
      <c r="B12" s="10" t="n"/>
      <c r="C12" s="10" t="n"/>
      <c r="D12" s="11" t="n"/>
      <c r="E12" s="20" t="n"/>
      <c r="F12" s="10" t="n"/>
      <c r="G12" s="10" t="n"/>
      <c r="H12" s="10" t="n"/>
      <c r="I12" s="10" t="n"/>
      <c r="J12" s="10" t="n"/>
      <c r="K12" s="10" t="n"/>
      <c r="L12" s="11" t="n"/>
      <c r="M12" s="11" t="n"/>
      <c r="N12" s="13">
        <f>IF($A12="","",COUNTIF('Actions'!$B$4:$B$103,$A12))</f>
        <v/>
      </c>
      <c r="O12" s="13">
        <f>IF($A12="","",COUNTIFS('Actions'!$B$4:$B$103,$A12,'Actions'!$H$4:$H$103,"Terminée"))</f>
        <v/>
      </c>
      <c r="P12" s="14">
        <f>IF($N12="","",IFERROR($O12/$N12,0))</f>
        <v/>
      </c>
      <c r="Q12" s="13">
        <f>IF($A12="","",COUNTIFS('Actions'!$B$4:$B$103,$A12,'Actions'!$G$4:$G$103,"&lt;"&amp;TODAY(),'Actions'!$G$4:$G$103,"&lt;&gt;",'Actions'!$H$4:$H$103,"&lt;&gt;Terminée",'Actions'!$H$4:$H$103,"&lt;&gt;Annulée"))</f>
        <v/>
      </c>
    </row>
    <row r="13" ht="28" customHeight="1">
      <c r="A13" s="10" t="n"/>
      <c r="B13" s="10" t="n"/>
      <c r="C13" s="10" t="n"/>
      <c r="D13" s="11" t="n"/>
      <c r="E13" s="20" t="n"/>
      <c r="F13" s="10" t="n"/>
      <c r="G13" s="10" t="n"/>
      <c r="H13" s="10" t="n"/>
      <c r="I13" s="10" t="n"/>
      <c r="J13" s="10" t="n"/>
      <c r="K13" s="10" t="n"/>
      <c r="L13" s="11" t="n"/>
      <c r="M13" s="11" t="n"/>
      <c r="N13" s="15">
        <f>IF($A13="","",COUNTIF('Actions'!$B$4:$B$103,$A13))</f>
        <v/>
      </c>
      <c r="O13" s="15">
        <f>IF($A13="","",COUNTIFS('Actions'!$B$4:$B$103,$A13,'Actions'!$H$4:$H$103,"Terminée"))</f>
        <v/>
      </c>
      <c r="P13" s="8">
        <f>IF($N13="","",IFERROR($O13/$N13,0))</f>
        <v/>
      </c>
      <c r="Q13" s="15">
        <f>IF($A13="","",COUNTIFS('Actions'!$B$4:$B$103,$A13,'Actions'!$G$4:$G$103,"&lt;"&amp;TODAY(),'Actions'!$G$4:$G$103,"&lt;&gt;",'Actions'!$H$4:$H$103,"&lt;&gt;Terminée",'Actions'!$H$4:$H$103,"&lt;&gt;Annulée"))</f>
        <v/>
      </c>
    </row>
    <row r="14" ht="28" customHeight="1">
      <c r="A14" s="10" t="n"/>
      <c r="B14" s="10" t="n"/>
      <c r="C14" s="10" t="n"/>
      <c r="D14" s="11" t="n"/>
      <c r="E14" s="20" t="n"/>
      <c r="F14" s="10" t="n"/>
      <c r="G14" s="10" t="n"/>
      <c r="H14" s="10" t="n"/>
      <c r="I14" s="10" t="n"/>
      <c r="J14" s="10" t="n"/>
      <c r="K14" s="10" t="n"/>
      <c r="L14" s="11" t="n"/>
      <c r="M14" s="11" t="n"/>
      <c r="N14" s="13">
        <f>IF($A14="","",COUNTIF('Actions'!$B$4:$B$103,$A14))</f>
        <v/>
      </c>
      <c r="O14" s="13">
        <f>IF($A14="","",COUNTIFS('Actions'!$B$4:$B$103,$A14,'Actions'!$H$4:$H$103,"Terminée"))</f>
        <v/>
      </c>
      <c r="P14" s="14">
        <f>IF($N14="","",IFERROR($O14/$N14,0))</f>
        <v/>
      </c>
      <c r="Q14" s="13">
        <f>IF($A14="","",COUNTIFS('Actions'!$B$4:$B$103,$A14,'Actions'!$G$4:$G$103,"&lt;"&amp;TODAY(),'Actions'!$G$4:$G$103,"&lt;&gt;",'Actions'!$H$4:$H$103,"&lt;&gt;Terminée",'Actions'!$H$4:$H$103,"&lt;&gt;Annulée"))</f>
        <v/>
      </c>
    </row>
    <row r="15" ht="28" customHeight="1">
      <c r="A15" s="10" t="n"/>
      <c r="B15" s="10" t="n"/>
      <c r="C15" s="10" t="n"/>
      <c r="D15" s="11" t="n"/>
      <c r="E15" s="20" t="n"/>
      <c r="F15" s="10" t="n"/>
      <c r="G15" s="10" t="n"/>
      <c r="H15" s="10" t="n"/>
      <c r="I15" s="10" t="n"/>
      <c r="J15" s="10" t="n"/>
      <c r="K15" s="10" t="n"/>
      <c r="L15" s="11" t="n"/>
      <c r="M15" s="11" t="n"/>
      <c r="N15" s="15">
        <f>IF($A15="","",COUNTIF('Actions'!$B$4:$B$103,$A15))</f>
        <v/>
      </c>
      <c r="O15" s="15">
        <f>IF($A15="","",COUNTIFS('Actions'!$B$4:$B$103,$A15,'Actions'!$H$4:$H$103,"Terminée"))</f>
        <v/>
      </c>
      <c r="P15" s="8">
        <f>IF($N15="","",IFERROR($O15/$N15,0))</f>
        <v/>
      </c>
      <c r="Q15" s="15">
        <f>IF($A15="","",COUNTIFS('Actions'!$B$4:$B$103,$A15,'Actions'!$G$4:$G$103,"&lt;"&amp;TODAY(),'Actions'!$G$4:$G$103,"&lt;&gt;",'Actions'!$H$4:$H$103,"&lt;&gt;Terminée",'Actions'!$H$4:$H$103,"&lt;&gt;Annulée"))</f>
        <v/>
      </c>
    </row>
    <row r="16" ht="28" customHeight="1">
      <c r="A16" s="10" t="n"/>
      <c r="B16" s="10" t="n"/>
      <c r="C16" s="10" t="n"/>
      <c r="D16" s="11" t="n"/>
      <c r="E16" s="20" t="n"/>
      <c r="F16" s="10" t="n"/>
      <c r="G16" s="10" t="n"/>
      <c r="H16" s="10" t="n"/>
      <c r="I16" s="10" t="n"/>
      <c r="J16" s="10" t="n"/>
      <c r="K16" s="10" t="n"/>
      <c r="L16" s="11" t="n"/>
      <c r="M16" s="11" t="n"/>
      <c r="N16" s="13">
        <f>IF($A16="","",COUNTIF('Actions'!$B$4:$B$103,$A16))</f>
        <v/>
      </c>
      <c r="O16" s="13">
        <f>IF($A16="","",COUNTIFS('Actions'!$B$4:$B$103,$A16,'Actions'!$H$4:$H$103,"Terminée"))</f>
        <v/>
      </c>
      <c r="P16" s="14">
        <f>IF($N16="","",IFERROR($O16/$N16,0))</f>
        <v/>
      </c>
      <c r="Q16" s="13">
        <f>IF($A16="","",COUNTIFS('Actions'!$B$4:$B$103,$A16,'Actions'!$G$4:$G$103,"&lt;"&amp;TODAY(),'Actions'!$G$4:$G$103,"&lt;&gt;",'Actions'!$H$4:$H$103,"&lt;&gt;Terminée",'Actions'!$H$4:$H$103,"&lt;&gt;Annulée"))</f>
        <v/>
      </c>
    </row>
    <row r="17" ht="28" customHeight="1">
      <c r="A17" s="10" t="n"/>
      <c r="B17" s="10" t="n"/>
      <c r="C17" s="10" t="n"/>
      <c r="D17" s="11" t="n"/>
      <c r="E17" s="20" t="n"/>
      <c r="F17" s="10" t="n"/>
      <c r="G17" s="10" t="n"/>
      <c r="H17" s="10" t="n"/>
      <c r="I17" s="10" t="n"/>
      <c r="J17" s="10" t="n"/>
      <c r="K17" s="10" t="n"/>
      <c r="L17" s="11" t="n"/>
      <c r="M17" s="11" t="n"/>
      <c r="N17" s="15">
        <f>IF($A17="","",COUNTIF('Actions'!$B$4:$B$103,$A17))</f>
        <v/>
      </c>
      <c r="O17" s="15">
        <f>IF($A17="","",COUNTIFS('Actions'!$B$4:$B$103,$A17,'Actions'!$H$4:$H$103,"Terminée"))</f>
        <v/>
      </c>
      <c r="P17" s="8">
        <f>IF($N17="","",IFERROR($O17/$N17,0))</f>
        <v/>
      </c>
      <c r="Q17" s="15">
        <f>IF($A17="","",COUNTIFS('Actions'!$B$4:$B$103,$A17,'Actions'!$G$4:$G$103,"&lt;"&amp;TODAY(),'Actions'!$G$4:$G$103,"&lt;&gt;",'Actions'!$H$4:$H$103,"&lt;&gt;Terminée",'Actions'!$H$4:$H$103,"&lt;&gt;Annulée"))</f>
        <v/>
      </c>
    </row>
    <row r="18" ht="28" customHeight="1">
      <c r="A18" s="10" t="n"/>
      <c r="B18" s="10" t="n"/>
      <c r="C18" s="10" t="n"/>
      <c r="D18" s="11" t="n"/>
      <c r="E18" s="20" t="n"/>
      <c r="F18" s="10" t="n"/>
      <c r="G18" s="10" t="n"/>
      <c r="H18" s="10" t="n"/>
      <c r="I18" s="10" t="n"/>
      <c r="J18" s="10" t="n"/>
      <c r="K18" s="10" t="n"/>
      <c r="L18" s="11" t="n"/>
      <c r="M18" s="11" t="n"/>
      <c r="N18" s="13">
        <f>IF($A18="","",COUNTIF('Actions'!$B$4:$B$103,$A18))</f>
        <v/>
      </c>
      <c r="O18" s="13">
        <f>IF($A18="","",COUNTIFS('Actions'!$B$4:$B$103,$A18,'Actions'!$H$4:$H$103,"Terminée"))</f>
        <v/>
      </c>
      <c r="P18" s="14">
        <f>IF($N18="","",IFERROR($O18/$N18,0))</f>
        <v/>
      </c>
      <c r="Q18" s="13">
        <f>IF($A18="","",COUNTIFS('Actions'!$B$4:$B$103,$A18,'Actions'!$G$4:$G$103,"&lt;"&amp;TODAY(),'Actions'!$G$4:$G$103,"&lt;&gt;",'Actions'!$H$4:$H$103,"&lt;&gt;Terminée",'Actions'!$H$4:$H$103,"&lt;&gt;Annulée"))</f>
        <v/>
      </c>
    </row>
    <row r="19" ht="28" customHeight="1">
      <c r="A19" s="10" t="n"/>
      <c r="B19" s="10" t="n"/>
      <c r="C19" s="10" t="n"/>
      <c r="D19" s="11" t="n"/>
      <c r="E19" s="20" t="n"/>
      <c r="F19" s="10" t="n"/>
      <c r="G19" s="10" t="n"/>
      <c r="H19" s="10" t="n"/>
      <c r="I19" s="10" t="n"/>
      <c r="J19" s="10" t="n"/>
      <c r="K19" s="10" t="n"/>
      <c r="L19" s="11" t="n"/>
      <c r="M19" s="11" t="n"/>
      <c r="N19" s="15">
        <f>IF($A19="","",COUNTIF('Actions'!$B$4:$B$103,$A19))</f>
        <v/>
      </c>
      <c r="O19" s="15">
        <f>IF($A19="","",COUNTIFS('Actions'!$B$4:$B$103,$A19,'Actions'!$H$4:$H$103,"Terminée"))</f>
        <v/>
      </c>
      <c r="P19" s="8">
        <f>IF($N19="","",IFERROR($O19/$N19,0))</f>
        <v/>
      </c>
      <c r="Q19" s="15">
        <f>IF($A19="","",COUNTIFS('Actions'!$B$4:$B$103,$A19,'Actions'!$G$4:$G$103,"&lt;"&amp;TODAY(),'Actions'!$G$4:$G$103,"&lt;&gt;",'Actions'!$H$4:$H$103,"&lt;&gt;Terminée",'Actions'!$H$4:$H$103,"&lt;&gt;Annulée"))</f>
        <v/>
      </c>
    </row>
    <row r="20" ht="28" customHeight="1">
      <c r="A20" s="10" t="n"/>
      <c r="B20" s="10" t="n"/>
      <c r="C20" s="10" t="n"/>
      <c r="D20" s="11" t="n"/>
      <c r="E20" s="20" t="n"/>
      <c r="F20" s="10" t="n"/>
      <c r="G20" s="10" t="n"/>
      <c r="H20" s="10" t="n"/>
      <c r="I20" s="10" t="n"/>
      <c r="J20" s="10" t="n"/>
      <c r="K20" s="10" t="n"/>
      <c r="L20" s="11" t="n"/>
      <c r="M20" s="11" t="n"/>
      <c r="N20" s="13">
        <f>IF($A20="","",COUNTIF('Actions'!$B$4:$B$103,$A20))</f>
        <v/>
      </c>
      <c r="O20" s="13">
        <f>IF($A20="","",COUNTIFS('Actions'!$B$4:$B$103,$A20,'Actions'!$H$4:$H$103,"Terminée"))</f>
        <v/>
      </c>
      <c r="P20" s="14">
        <f>IF($N20="","",IFERROR($O20/$N20,0))</f>
        <v/>
      </c>
      <c r="Q20" s="13">
        <f>IF($A20="","",COUNTIFS('Actions'!$B$4:$B$103,$A20,'Actions'!$G$4:$G$103,"&lt;"&amp;TODAY(),'Actions'!$G$4:$G$103,"&lt;&gt;",'Actions'!$H$4:$H$103,"&lt;&gt;Terminée",'Actions'!$H$4:$H$103,"&lt;&gt;Annulée"))</f>
        <v/>
      </c>
    </row>
    <row r="21" ht="28" customHeight="1">
      <c r="A21" s="10" t="n"/>
      <c r="B21" s="10" t="n"/>
      <c r="C21" s="10" t="n"/>
      <c r="D21" s="11" t="n"/>
      <c r="E21" s="20" t="n"/>
      <c r="F21" s="10" t="n"/>
      <c r="G21" s="10" t="n"/>
      <c r="H21" s="10" t="n"/>
      <c r="I21" s="10" t="n"/>
      <c r="J21" s="10" t="n"/>
      <c r="K21" s="10" t="n"/>
      <c r="L21" s="11" t="n"/>
      <c r="M21" s="11" t="n"/>
      <c r="N21" s="15">
        <f>IF($A21="","",COUNTIF('Actions'!$B$4:$B$103,$A21))</f>
        <v/>
      </c>
      <c r="O21" s="15">
        <f>IF($A21="","",COUNTIFS('Actions'!$B$4:$B$103,$A21,'Actions'!$H$4:$H$103,"Terminée"))</f>
        <v/>
      </c>
      <c r="P21" s="8">
        <f>IF($N21="","",IFERROR($O21/$N21,0))</f>
        <v/>
      </c>
      <c r="Q21" s="15">
        <f>IF($A21="","",COUNTIFS('Actions'!$B$4:$B$103,$A21,'Actions'!$G$4:$G$103,"&lt;"&amp;TODAY(),'Actions'!$G$4:$G$103,"&lt;&gt;",'Actions'!$H$4:$H$103,"&lt;&gt;Terminée",'Actions'!$H$4:$H$103,"&lt;&gt;Annulée"))</f>
        <v/>
      </c>
    </row>
    <row r="22" ht="28" customHeight="1">
      <c r="A22" s="10" t="n"/>
      <c r="B22" s="10" t="n"/>
      <c r="C22" s="10" t="n"/>
      <c r="D22" s="11" t="n"/>
      <c r="E22" s="20" t="n"/>
      <c r="F22" s="10" t="n"/>
      <c r="G22" s="10" t="n"/>
      <c r="H22" s="10" t="n"/>
      <c r="I22" s="10" t="n"/>
      <c r="J22" s="10" t="n"/>
      <c r="K22" s="10" t="n"/>
      <c r="L22" s="11" t="n"/>
      <c r="M22" s="11" t="n"/>
      <c r="N22" s="13">
        <f>IF($A22="","",COUNTIF('Actions'!$B$4:$B$103,$A22))</f>
        <v/>
      </c>
      <c r="O22" s="13">
        <f>IF($A22="","",COUNTIFS('Actions'!$B$4:$B$103,$A22,'Actions'!$H$4:$H$103,"Terminée"))</f>
        <v/>
      </c>
      <c r="P22" s="14">
        <f>IF($N22="","",IFERROR($O22/$N22,0))</f>
        <v/>
      </c>
      <c r="Q22" s="13">
        <f>IF($A22="","",COUNTIFS('Actions'!$B$4:$B$103,$A22,'Actions'!$G$4:$G$103,"&lt;"&amp;TODAY(),'Actions'!$G$4:$G$103,"&lt;&gt;",'Actions'!$H$4:$H$103,"&lt;&gt;Terminée",'Actions'!$H$4:$H$103,"&lt;&gt;Annulée"))</f>
        <v/>
      </c>
    </row>
    <row r="23" ht="28" customHeight="1">
      <c r="A23" s="10" t="n"/>
      <c r="B23" s="10" t="n"/>
      <c r="C23" s="10" t="n"/>
      <c r="D23" s="11" t="n"/>
      <c r="E23" s="20" t="n"/>
      <c r="F23" s="10" t="n"/>
      <c r="G23" s="10" t="n"/>
      <c r="H23" s="10" t="n"/>
      <c r="I23" s="10" t="n"/>
      <c r="J23" s="10" t="n"/>
      <c r="K23" s="10" t="n"/>
      <c r="L23" s="11" t="n"/>
      <c r="M23" s="11" t="n"/>
      <c r="N23" s="15">
        <f>IF($A23="","",COUNTIF('Actions'!$B$4:$B$103,$A23))</f>
        <v/>
      </c>
      <c r="O23" s="15">
        <f>IF($A23="","",COUNTIFS('Actions'!$B$4:$B$103,$A23,'Actions'!$H$4:$H$103,"Terminée"))</f>
        <v/>
      </c>
      <c r="P23" s="8">
        <f>IF($N23="","",IFERROR($O23/$N23,0))</f>
        <v/>
      </c>
      <c r="Q23" s="15">
        <f>IF($A23="","",COUNTIFS('Actions'!$B$4:$B$103,$A23,'Actions'!$G$4:$G$103,"&lt;"&amp;TODAY(),'Actions'!$G$4:$G$103,"&lt;&gt;",'Actions'!$H$4:$H$103,"&lt;&gt;Terminée",'Actions'!$H$4:$H$103,"&lt;&gt;Annulée"))</f>
        <v/>
      </c>
    </row>
    <row r="24" ht="28" customHeight="1">
      <c r="A24" s="10" t="n"/>
      <c r="B24" s="10" t="n"/>
      <c r="C24" s="10" t="n"/>
      <c r="D24" s="11" t="n"/>
      <c r="E24" s="20" t="n"/>
      <c r="F24" s="10" t="n"/>
      <c r="G24" s="10" t="n"/>
      <c r="H24" s="10" t="n"/>
      <c r="I24" s="10" t="n"/>
      <c r="J24" s="10" t="n"/>
      <c r="K24" s="10" t="n"/>
      <c r="L24" s="11" t="n"/>
      <c r="M24" s="11" t="n"/>
      <c r="N24" s="13">
        <f>IF($A24="","",COUNTIF('Actions'!$B$4:$B$103,$A24))</f>
        <v/>
      </c>
      <c r="O24" s="13">
        <f>IF($A24="","",COUNTIFS('Actions'!$B$4:$B$103,$A24,'Actions'!$H$4:$H$103,"Terminée"))</f>
        <v/>
      </c>
      <c r="P24" s="14">
        <f>IF($N24="","",IFERROR($O24/$N24,0))</f>
        <v/>
      </c>
      <c r="Q24" s="13">
        <f>IF($A24="","",COUNTIFS('Actions'!$B$4:$B$103,$A24,'Actions'!$G$4:$G$103,"&lt;"&amp;TODAY(),'Actions'!$G$4:$G$103,"&lt;&gt;",'Actions'!$H$4:$H$103,"&lt;&gt;Terminée",'Actions'!$H$4:$H$103,"&lt;&gt;Annulée"))</f>
        <v/>
      </c>
    </row>
    <row r="25" ht="28" customHeight="1">
      <c r="A25" s="10" t="n"/>
      <c r="B25" s="10" t="n"/>
      <c r="C25" s="10" t="n"/>
      <c r="D25" s="11" t="n"/>
      <c r="E25" s="20" t="n"/>
      <c r="F25" s="10" t="n"/>
      <c r="G25" s="10" t="n"/>
      <c r="H25" s="10" t="n"/>
      <c r="I25" s="10" t="n"/>
      <c r="J25" s="10" t="n"/>
      <c r="K25" s="10" t="n"/>
      <c r="L25" s="11" t="n"/>
      <c r="M25" s="11" t="n"/>
      <c r="N25" s="15">
        <f>IF($A25="","",COUNTIF('Actions'!$B$4:$B$103,$A25))</f>
        <v/>
      </c>
      <c r="O25" s="15">
        <f>IF($A25="","",COUNTIFS('Actions'!$B$4:$B$103,$A25,'Actions'!$H$4:$H$103,"Terminée"))</f>
        <v/>
      </c>
      <c r="P25" s="8">
        <f>IF($N25="","",IFERROR($O25/$N25,0))</f>
        <v/>
      </c>
      <c r="Q25" s="15">
        <f>IF($A25="","",COUNTIFS('Actions'!$B$4:$B$103,$A25,'Actions'!$G$4:$G$103,"&lt;"&amp;TODAY(),'Actions'!$G$4:$G$103,"&lt;&gt;",'Actions'!$H$4:$H$103,"&lt;&gt;Terminée",'Actions'!$H$4:$H$103,"&lt;&gt;Annulée"))</f>
        <v/>
      </c>
    </row>
    <row r="26" ht="28" customHeight="1">
      <c r="A26" s="10" t="n"/>
      <c r="B26" s="10" t="n"/>
      <c r="C26" s="10" t="n"/>
      <c r="D26" s="11" t="n"/>
      <c r="E26" s="20" t="n"/>
      <c r="F26" s="10" t="n"/>
      <c r="G26" s="10" t="n"/>
      <c r="H26" s="10" t="n"/>
      <c r="I26" s="10" t="n"/>
      <c r="J26" s="10" t="n"/>
      <c r="K26" s="10" t="n"/>
      <c r="L26" s="11" t="n"/>
      <c r="M26" s="11" t="n"/>
      <c r="N26" s="13">
        <f>IF($A26="","",COUNTIF('Actions'!$B$4:$B$103,$A26))</f>
        <v/>
      </c>
      <c r="O26" s="13">
        <f>IF($A26="","",COUNTIFS('Actions'!$B$4:$B$103,$A26,'Actions'!$H$4:$H$103,"Terminée"))</f>
        <v/>
      </c>
      <c r="P26" s="14">
        <f>IF($N26="","",IFERROR($O26/$N26,0))</f>
        <v/>
      </c>
      <c r="Q26" s="13">
        <f>IF($A26="","",COUNTIFS('Actions'!$B$4:$B$103,$A26,'Actions'!$G$4:$G$103,"&lt;"&amp;TODAY(),'Actions'!$G$4:$G$103,"&lt;&gt;",'Actions'!$H$4:$H$103,"&lt;&gt;Terminée",'Actions'!$H$4:$H$103,"&lt;&gt;Annulée"))</f>
        <v/>
      </c>
    </row>
    <row r="27" ht="28" customHeight="1">
      <c r="A27" s="10" t="n"/>
      <c r="B27" s="10" t="n"/>
      <c r="C27" s="10" t="n"/>
      <c r="D27" s="11" t="n"/>
      <c r="E27" s="20" t="n"/>
      <c r="F27" s="10" t="n"/>
      <c r="G27" s="10" t="n"/>
      <c r="H27" s="10" t="n"/>
      <c r="I27" s="10" t="n"/>
      <c r="J27" s="10" t="n"/>
      <c r="K27" s="10" t="n"/>
      <c r="L27" s="11" t="n"/>
      <c r="M27" s="11" t="n"/>
      <c r="N27" s="15">
        <f>IF($A27="","",COUNTIF('Actions'!$B$4:$B$103,$A27))</f>
        <v/>
      </c>
      <c r="O27" s="15">
        <f>IF($A27="","",COUNTIFS('Actions'!$B$4:$B$103,$A27,'Actions'!$H$4:$H$103,"Terminée"))</f>
        <v/>
      </c>
      <c r="P27" s="8">
        <f>IF($N27="","",IFERROR($O27/$N27,0))</f>
        <v/>
      </c>
      <c r="Q27" s="15">
        <f>IF($A27="","",COUNTIFS('Actions'!$B$4:$B$103,$A27,'Actions'!$G$4:$G$103,"&lt;"&amp;TODAY(),'Actions'!$G$4:$G$103,"&lt;&gt;",'Actions'!$H$4:$H$103,"&lt;&gt;Terminée",'Actions'!$H$4:$H$103,"&lt;&gt;Annulée"))</f>
        <v/>
      </c>
    </row>
    <row r="28" ht="28" customHeight="1">
      <c r="A28" s="10" t="n"/>
      <c r="B28" s="10" t="n"/>
      <c r="C28" s="10" t="n"/>
      <c r="D28" s="11" t="n"/>
      <c r="E28" s="20" t="n"/>
      <c r="F28" s="10" t="n"/>
      <c r="G28" s="10" t="n"/>
      <c r="H28" s="10" t="n"/>
      <c r="I28" s="10" t="n"/>
      <c r="J28" s="10" t="n"/>
      <c r="K28" s="10" t="n"/>
      <c r="L28" s="11" t="n"/>
      <c r="M28" s="11" t="n"/>
      <c r="N28" s="13">
        <f>IF($A28="","",COUNTIF('Actions'!$B$4:$B$103,$A28))</f>
        <v/>
      </c>
      <c r="O28" s="13">
        <f>IF($A28="","",COUNTIFS('Actions'!$B$4:$B$103,$A28,'Actions'!$H$4:$H$103,"Terminée"))</f>
        <v/>
      </c>
      <c r="P28" s="14">
        <f>IF($N28="","",IFERROR($O28/$N28,0))</f>
        <v/>
      </c>
      <c r="Q28" s="13">
        <f>IF($A28="","",COUNTIFS('Actions'!$B$4:$B$103,$A28,'Actions'!$G$4:$G$103,"&lt;"&amp;TODAY(),'Actions'!$G$4:$G$103,"&lt;&gt;",'Actions'!$H$4:$H$103,"&lt;&gt;Terminée",'Actions'!$H$4:$H$103,"&lt;&gt;Annulée"))</f>
        <v/>
      </c>
    </row>
    <row r="29" ht="28" customHeight="1">
      <c r="A29" s="10" t="n"/>
      <c r="B29" s="10" t="n"/>
      <c r="C29" s="10" t="n"/>
      <c r="D29" s="11" t="n"/>
      <c r="E29" s="20" t="n"/>
      <c r="F29" s="10" t="n"/>
      <c r="G29" s="10" t="n"/>
      <c r="H29" s="10" t="n"/>
      <c r="I29" s="10" t="n"/>
      <c r="J29" s="10" t="n"/>
      <c r="K29" s="10" t="n"/>
      <c r="L29" s="11" t="n"/>
      <c r="M29" s="11" t="n"/>
      <c r="N29" s="15">
        <f>IF($A29="","",COUNTIF('Actions'!$B$4:$B$103,$A29))</f>
        <v/>
      </c>
      <c r="O29" s="15">
        <f>IF($A29="","",COUNTIFS('Actions'!$B$4:$B$103,$A29,'Actions'!$H$4:$H$103,"Terminée"))</f>
        <v/>
      </c>
      <c r="P29" s="8">
        <f>IF($N29="","",IFERROR($O29/$N29,0))</f>
        <v/>
      </c>
      <c r="Q29" s="15">
        <f>IF($A29="","",COUNTIFS('Actions'!$B$4:$B$103,$A29,'Actions'!$G$4:$G$103,"&lt;"&amp;TODAY(),'Actions'!$G$4:$G$103,"&lt;&gt;",'Actions'!$H$4:$H$103,"&lt;&gt;Terminée",'Actions'!$H$4:$H$103,"&lt;&gt;Annulée"))</f>
        <v/>
      </c>
    </row>
    <row r="30" ht="28" customHeight="1">
      <c r="A30" s="10" t="n"/>
      <c r="B30" s="10" t="n"/>
      <c r="C30" s="10" t="n"/>
      <c r="D30" s="11" t="n"/>
      <c r="E30" s="20" t="n"/>
      <c r="F30" s="10" t="n"/>
      <c r="G30" s="10" t="n"/>
      <c r="H30" s="10" t="n"/>
      <c r="I30" s="10" t="n"/>
      <c r="J30" s="10" t="n"/>
      <c r="K30" s="10" t="n"/>
      <c r="L30" s="11" t="n"/>
      <c r="M30" s="11" t="n"/>
      <c r="N30" s="13">
        <f>IF($A30="","",COUNTIF('Actions'!$B$4:$B$103,$A30))</f>
        <v/>
      </c>
      <c r="O30" s="13">
        <f>IF($A30="","",COUNTIFS('Actions'!$B$4:$B$103,$A30,'Actions'!$H$4:$H$103,"Terminée"))</f>
        <v/>
      </c>
      <c r="P30" s="14">
        <f>IF($N30="","",IFERROR($O30/$N30,0))</f>
        <v/>
      </c>
      <c r="Q30" s="13">
        <f>IF($A30="","",COUNTIFS('Actions'!$B$4:$B$103,$A30,'Actions'!$G$4:$G$103,"&lt;"&amp;TODAY(),'Actions'!$G$4:$G$103,"&lt;&gt;",'Actions'!$H$4:$H$103,"&lt;&gt;Terminée",'Actions'!$H$4:$H$103,"&lt;&gt;Annulée"))</f>
        <v/>
      </c>
    </row>
    <row r="31" ht="28" customHeight="1">
      <c r="A31" s="10" t="n"/>
      <c r="B31" s="10" t="n"/>
      <c r="C31" s="10" t="n"/>
      <c r="D31" s="11" t="n"/>
      <c r="E31" s="20" t="n"/>
      <c r="F31" s="10" t="n"/>
      <c r="G31" s="10" t="n"/>
      <c r="H31" s="10" t="n"/>
      <c r="I31" s="10" t="n"/>
      <c r="J31" s="10" t="n"/>
      <c r="K31" s="10" t="n"/>
      <c r="L31" s="11" t="n"/>
      <c r="M31" s="11" t="n"/>
      <c r="N31" s="15">
        <f>IF($A31="","",COUNTIF('Actions'!$B$4:$B$103,$A31))</f>
        <v/>
      </c>
      <c r="O31" s="15">
        <f>IF($A31="","",COUNTIFS('Actions'!$B$4:$B$103,$A31,'Actions'!$H$4:$H$103,"Terminée"))</f>
        <v/>
      </c>
      <c r="P31" s="8">
        <f>IF($N31="","",IFERROR($O31/$N31,0))</f>
        <v/>
      </c>
      <c r="Q31" s="15">
        <f>IF($A31="","",COUNTIFS('Actions'!$B$4:$B$103,$A31,'Actions'!$G$4:$G$103,"&lt;"&amp;TODAY(),'Actions'!$G$4:$G$103,"&lt;&gt;",'Actions'!$H$4:$H$103,"&lt;&gt;Terminée",'Actions'!$H$4:$H$103,"&lt;&gt;Annulée"))</f>
        <v/>
      </c>
    </row>
    <row r="32" ht="28" customHeight="1">
      <c r="A32" s="10" t="n"/>
      <c r="B32" s="10" t="n"/>
      <c r="C32" s="10" t="n"/>
      <c r="D32" s="11" t="n"/>
      <c r="E32" s="20" t="n"/>
      <c r="F32" s="10" t="n"/>
      <c r="G32" s="10" t="n"/>
      <c r="H32" s="10" t="n"/>
      <c r="I32" s="10" t="n"/>
      <c r="J32" s="10" t="n"/>
      <c r="K32" s="10" t="n"/>
      <c r="L32" s="11" t="n"/>
      <c r="M32" s="11" t="n"/>
      <c r="N32" s="13">
        <f>IF($A32="","",COUNTIF('Actions'!$B$4:$B$103,$A32))</f>
        <v/>
      </c>
      <c r="O32" s="13">
        <f>IF($A32="","",COUNTIFS('Actions'!$B$4:$B$103,$A32,'Actions'!$H$4:$H$103,"Terminée"))</f>
        <v/>
      </c>
      <c r="P32" s="14">
        <f>IF($N32="","",IFERROR($O32/$N32,0))</f>
        <v/>
      </c>
      <c r="Q32" s="13">
        <f>IF($A32="","",COUNTIFS('Actions'!$B$4:$B$103,$A32,'Actions'!$G$4:$G$103,"&lt;"&amp;TODAY(),'Actions'!$G$4:$G$103,"&lt;&gt;",'Actions'!$H$4:$H$103,"&lt;&gt;Terminée",'Actions'!$H$4:$H$103,"&lt;&gt;Annulée"))</f>
        <v/>
      </c>
    </row>
    <row r="33" ht="28" customHeight="1">
      <c r="A33" s="10" t="n"/>
      <c r="B33" s="10" t="n"/>
      <c r="C33" s="10" t="n"/>
      <c r="D33" s="11" t="n"/>
      <c r="E33" s="20" t="n"/>
      <c r="F33" s="10" t="n"/>
      <c r="G33" s="10" t="n"/>
      <c r="H33" s="10" t="n"/>
      <c r="I33" s="10" t="n"/>
      <c r="J33" s="10" t="n"/>
      <c r="K33" s="10" t="n"/>
      <c r="L33" s="11" t="n"/>
      <c r="M33" s="11" t="n"/>
      <c r="N33" s="15">
        <f>IF($A33="","",COUNTIF('Actions'!$B$4:$B$103,$A33))</f>
        <v/>
      </c>
      <c r="O33" s="15">
        <f>IF($A33="","",COUNTIFS('Actions'!$B$4:$B$103,$A33,'Actions'!$H$4:$H$103,"Terminée"))</f>
        <v/>
      </c>
      <c r="P33" s="8">
        <f>IF($N33="","",IFERROR($O33/$N33,0))</f>
        <v/>
      </c>
      <c r="Q33" s="15">
        <f>IF($A33="","",COUNTIFS('Actions'!$B$4:$B$103,$A33,'Actions'!$G$4:$G$103,"&lt;"&amp;TODAY(),'Actions'!$G$4:$G$103,"&lt;&gt;",'Actions'!$H$4:$H$103,"&lt;&gt;Terminée",'Actions'!$H$4:$H$103,"&lt;&gt;Annulée"))</f>
        <v/>
      </c>
    </row>
    <row r="34" ht="28" customHeight="1">
      <c r="A34" s="10" t="n"/>
      <c r="B34" s="10" t="n"/>
      <c r="C34" s="10" t="n"/>
      <c r="D34" s="11" t="n"/>
      <c r="E34" s="20" t="n"/>
      <c r="F34" s="10" t="n"/>
      <c r="G34" s="10" t="n"/>
      <c r="H34" s="10" t="n"/>
      <c r="I34" s="10" t="n"/>
      <c r="J34" s="10" t="n"/>
      <c r="K34" s="10" t="n"/>
      <c r="L34" s="11" t="n"/>
      <c r="M34" s="11" t="n"/>
      <c r="N34" s="13">
        <f>IF($A34="","",COUNTIF('Actions'!$B$4:$B$103,$A34))</f>
        <v/>
      </c>
      <c r="O34" s="13">
        <f>IF($A34="","",COUNTIFS('Actions'!$B$4:$B$103,$A34,'Actions'!$H$4:$H$103,"Terminée"))</f>
        <v/>
      </c>
      <c r="P34" s="14">
        <f>IF($N34="","",IFERROR($O34/$N34,0))</f>
        <v/>
      </c>
      <c r="Q34" s="13">
        <f>IF($A34="","",COUNTIFS('Actions'!$B$4:$B$103,$A34,'Actions'!$G$4:$G$103,"&lt;"&amp;TODAY(),'Actions'!$G$4:$G$103,"&lt;&gt;",'Actions'!$H$4:$H$103,"&lt;&gt;Terminée",'Actions'!$H$4:$H$103,"&lt;&gt;Annulée"))</f>
        <v/>
      </c>
    </row>
    <row r="35" ht="28" customHeight="1">
      <c r="A35" s="10" t="n"/>
      <c r="B35" s="10" t="n"/>
      <c r="C35" s="10" t="n"/>
      <c r="D35" s="11" t="n"/>
      <c r="E35" s="20" t="n"/>
      <c r="F35" s="10" t="n"/>
      <c r="G35" s="10" t="n"/>
      <c r="H35" s="10" t="n"/>
      <c r="I35" s="10" t="n"/>
      <c r="J35" s="10" t="n"/>
      <c r="K35" s="10" t="n"/>
      <c r="L35" s="11" t="n"/>
      <c r="M35" s="11" t="n"/>
      <c r="N35" s="15">
        <f>IF($A35="","",COUNTIF('Actions'!$B$4:$B$103,$A35))</f>
        <v/>
      </c>
      <c r="O35" s="15">
        <f>IF($A35="","",COUNTIFS('Actions'!$B$4:$B$103,$A35,'Actions'!$H$4:$H$103,"Terminée"))</f>
        <v/>
      </c>
      <c r="P35" s="8">
        <f>IF($N35="","",IFERROR($O35/$N35,0))</f>
        <v/>
      </c>
      <c r="Q35" s="15">
        <f>IF($A35="","",COUNTIFS('Actions'!$B$4:$B$103,$A35,'Actions'!$G$4:$G$103,"&lt;"&amp;TODAY(),'Actions'!$G$4:$G$103,"&lt;&gt;",'Actions'!$H$4:$H$103,"&lt;&gt;Terminée",'Actions'!$H$4:$H$103,"&lt;&gt;Annulée"))</f>
        <v/>
      </c>
    </row>
    <row r="36" ht="28" customHeight="1">
      <c r="A36" s="10" t="n"/>
      <c r="B36" s="10" t="n"/>
      <c r="C36" s="10" t="n"/>
      <c r="D36" s="11" t="n"/>
      <c r="E36" s="20" t="n"/>
      <c r="F36" s="10" t="n"/>
      <c r="G36" s="10" t="n"/>
      <c r="H36" s="10" t="n"/>
      <c r="I36" s="10" t="n"/>
      <c r="J36" s="10" t="n"/>
      <c r="K36" s="10" t="n"/>
      <c r="L36" s="11" t="n"/>
      <c r="M36" s="11" t="n"/>
      <c r="N36" s="13">
        <f>IF($A36="","",COUNTIF('Actions'!$B$4:$B$103,$A36))</f>
        <v/>
      </c>
      <c r="O36" s="13">
        <f>IF($A36="","",COUNTIFS('Actions'!$B$4:$B$103,$A36,'Actions'!$H$4:$H$103,"Terminée"))</f>
        <v/>
      </c>
      <c r="P36" s="14">
        <f>IF($N36="","",IFERROR($O36/$N36,0))</f>
        <v/>
      </c>
      <c r="Q36" s="13">
        <f>IF($A36="","",COUNTIFS('Actions'!$B$4:$B$103,$A36,'Actions'!$G$4:$G$103,"&lt;"&amp;TODAY(),'Actions'!$G$4:$G$103,"&lt;&gt;",'Actions'!$H$4:$H$103,"&lt;&gt;Terminée",'Actions'!$H$4:$H$103,"&lt;&gt;Annulée"))</f>
        <v/>
      </c>
    </row>
    <row r="37" ht="28" customHeight="1">
      <c r="A37" s="10" t="n"/>
      <c r="B37" s="10" t="n"/>
      <c r="C37" s="10" t="n"/>
      <c r="D37" s="11" t="n"/>
      <c r="E37" s="20" t="n"/>
      <c r="F37" s="10" t="n"/>
      <c r="G37" s="10" t="n"/>
      <c r="H37" s="10" t="n"/>
      <c r="I37" s="10" t="n"/>
      <c r="J37" s="10" t="n"/>
      <c r="K37" s="10" t="n"/>
      <c r="L37" s="11" t="n"/>
      <c r="M37" s="11" t="n"/>
      <c r="N37" s="15">
        <f>IF($A37="","",COUNTIF('Actions'!$B$4:$B$103,$A37))</f>
        <v/>
      </c>
      <c r="O37" s="15">
        <f>IF($A37="","",COUNTIFS('Actions'!$B$4:$B$103,$A37,'Actions'!$H$4:$H$103,"Terminée"))</f>
        <v/>
      </c>
      <c r="P37" s="8">
        <f>IF($N37="","",IFERROR($O37/$N37,0))</f>
        <v/>
      </c>
      <c r="Q37" s="15">
        <f>IF($A37="","",COUNTIFS('Actions'!$B$4:$B$103,$A37,'Actions'!$G$4:$G$103,"&lt;"&amp;TODAY(),'Actions'!$G$4:$G$103,"&lt;&gt;",'Actions'!$H$4:$H$103,"&lt;&gt;Terminée",'Actions'!$H$4:$H$103,"&lt;&gt;Annulée"))</f>
        <v/>
      </c>
    </row>
    <row r="38" ht="28" customHeight="1">
      <c r="A38" s="10" t="n"/>
      <c r="B38" s="10" t="n"/>
      <c r="C38" s="10" t="n"/>
      <c r="D38" s="11" t="n"/>
      <c r="E38" s="20" t="n"/>
      <c r="F38" s="10" t="n"/>
      <c r="G38" s="10" t="n"/>
      <c r="H38" s="10" t="n"/>
      <c r="I38" s="10" t="n"/>
      <c r="J38" s="10" t="n"/>
      <c r="K38" s="10" t="n"/>
      <c r="L38" s="11" t="n"/>
      <c r="M38" s="11" t="n"/>
      <c r="N38" s="13">
        <f>IF($A38="","",COUNTIF('Actions'!$B$4:$B$103,$A38))</f>
        <v/>
      </c>
      <c r="O38" s="13">
        <f>IF($A38="","",COUNTIFS('Actions'!$B$4:$B$103,$A38,'Actions'!$H$4:$H$103,"Terminée"))</f>
        <v/>
      </c>
      <c r="P38" s="14">
        <f>IF($N38="","",IFERROR($O38/$N38,0))</f>
        <v/>
      </c>
      <c r="Q38" s="13">
        <f>IF($A38="","",COUNTIFS('Actions'!$B$4:$B$103,$A38,'Actions'!$G$4:$G$103,"&lt;"&amp;TODAY(),'Actions'!$G$4:$G$103,"&lt;&gt;",'Actions'!$H$4:$H$103,"&lt;&gt;Terminée",'Actions'!$H$4:$H$103,"&lt;&gt;Annulée"))</f>
        <v/>
      </c>
    </row>
    <row r="39" ht="28" customHeight="1">
      <c r="A39" s="10" t="n"/>
      <c r="B39" s="10" t="n"/>
      <c r="C39" s="10" t="n"/>
      <c r="D39" s="11" t="n"/>
      <c r="E39" s="20" t="n"/>
      <c r="F39" s="10" t="n"/>
      <c r="G39" s="10" t="n"/>
      <c r="H39" s="10" t="n"/>
      <c r="I39" s="10" t="n"/>
      <c r="J39" s="10" t="n"/>
      <c r="K39" s="10" t="n"/>
      <c r="L39" s="11" t="n"/>
      <c r="M39" s="11" t="n"/>
      <c r="N39" s="15">
        <f>IF($A39="","",COUNTIF('Actions'!$B$4:$B$103,$A39))</f>
        <v/>
      </c>
      <c r="O39" s="15">
        <f>IF($A39="","",COUNTIFS('Actions'!$B$4:$B$103,$A39,'Actions'!$H$4:$H$103,"Terminée"))</f>
        <v/>
      </c>
      <c r="P39" s="8">
        <f>IF($N39="","",IFERROR($O39/$N39,0))</f>
        <v/>
      </c>
      <c r="Q39" s="15">
        <f>IF($A39="","",COUNTIFS('Actions'!$B$4:$B$103,$A39,'Actions'!$G$4:$G$103,"&lt;"&amp;TODAY(),'Actions'!$G$4:$G$103,"&lt;&gt;",'Actions'!$H$4:$H$103,"&lt;&gt;Terminée",'Actions'!$H$4:$H$103,"&lt;&gt;Annulée"))</f>
        <v/>
      </c>
    </row>
    <row r="40" ht="28" customHeight="1">
      <c r="A40" s="10" t="n"/>
      <c r="B40" s="10" t="n"/>
      <c r="C40" s="10" t="n"/>
      <c r="D40" s="11" t="n"/>
      <c r="E40" s="20" t="n"/>
      <c r="F40" s="10" t="n"/>
      <c r="G40" s="10" t="n"/>
      <c r="H40" s="10" t="n"/>
      <c r="I40" s="10" t="n"/>
      <c r="J40" s="10" t="n"/>
      <c r="K40" s="10" t="n"/>
      <c r="L40" s="11" t="n"/>
      <c r="M40" s="11" t="n"/>
      <c r="N40" s="13">
        <f>IF($A40="","",COUNTIF('Actions'!$B$4:$B$103,$A40))</f>
        <v/>
      </c>
      <c r="O40" s="13">
        <f>IF($A40="","",COUNTIFS('Actions'!$B$4:$B$103,$A40,'Actions'!$H$4:$H$103,"Terminée"))</f>
        <v/>
      </c>
      <c r="P40" s="14">
        <f>IF($N40="","",IFERROR($O40/$N40,0))</f>
        <v/>
      </c>
      <c r="Q40" s="13">
        <f>IF($A40="","",COUNTIFS('Actions'!$B$4:$B$103,$A40,'Actions'!$G$4:$G$103,"&lt;"&amp;TODAY(),'Actions'!$G$4:$G$103,"&lt;&gt;",'Actions'!$H$4:$H$103,"&lt;&gt;Terminée",'Actions'!$H$4:$H$103,"&lt;&gt;Annulée"))</f>
        <v/>
      </c>
    </row>
    <row r="41" ht="28" customHeight="1">
      <c r="A41" s="10" t="n"/>
      <c r="B41" s="10" t="n"/>
      <c r="C41" s="10" t="n"/>
      <c r="D41" s="11" t="n"/>
      <c r="E41" s="20" t="n"/>
      <c r="F41" s="10" t="n"/>
      <c r="G41" s="10" t="n"/>
      <c r="H41" s="10" t="n"/>
      <c r="I41" s="10" t="n"/>
      <c r="J41" s="10" t="n"/>
      <c r="K41" s="10" t="n"/>
      <c r="L41" s="11" t="n"/>
      <c r="M41" s="11" t="n"/>
      <c r="N41" s="15">
        <f>IF($A41="","",COUNTIF('Actions'!$B$4:$B$103,$A41))</f>
        <v/>
      </c>
      <c r="O41" s="15">
        <f>IF($A41="","",COUNTIFS('Actions'!$B$4:$B$103,$A41,'Actions'!$H$4:$H$103,"Terminée"))</f>
        <v/>
      </c>
      <c r="P41" s="8">
        <f>IF($N41="","",IFERROR($O41/$N41,0))</f>
        <v/>
      </c>
      <c r="Q41" s="15">
        <f>IF($A41="","",COUNTIFS('Actions'!$B$4:$B$103,$A41,'Actions'!$G$4:$G$103,"&lt;"&amp;TODAY(),'Actions'!$G$4:$G$103,"&lt;&gt;",'Actions'!$H$4:$H$103,"&lt;&gt;Terminée",'Actions'!$H$4:$H$103,"&lt;&gt;Annulée"))</f>
        <v/>
      </c>
    </row>
    <row r="42" ht="28" customHeight="1">
      <c r="A42" s="10" t="n"/>
      <c r="B42" s="10" t="n"/>
      <c r="C42" s="10" t="n"/>
      <c r="D42" s="11" t="n"/>
      <c r="E42" s="20" t="n"/>
      <c r="F42" s="10" t="n"/>
      <c r="G42" s="10" t="n"/>
      <c r="H42" s="10" t="n"/>
      <c r="I42" s="10" t="n"/>
      <c r="J42" s="10" t="n"/>
      <c r="K42" s="10" t="n"/>
      <c r="L42" s="11" t="n"/>
      <c r="M42" s="11" t="n"/>
      <c r="N42" s="13">
        <f>IF($A42="","",COUNTIF('Actions'!$B$4:$B$103,$A42))</f>
        <v/>
      </c>
      <c r="O42" s="13">
        <f>IF($A42="","",COUNTIFS('Actions'!$B$4:$B$103,$A42,'Actions'!$H$4:$H$103,"Terminée"))</f>
        <v/>
      </c>
      <c r="P42" s="14">
        <f>IF($N42="","",IFERROR($O42/$N42,0))</f>
        <v/>
      </c>
      <c r="Q42" s="13">
        <f>IF($A42="","",COUNTIFS('Actions'!$B$4:$B$103,$A42,'Actions'!$G$4:$G$103,"&lt;"&amp;TODAY(),'Actions'!$G$4:$G$103,"&lt;&gt;",'Actions'!$H$4:$H$103,"&lt;&gt;Terminée",'Actions'!$H$4:$H$103,"&lt;&gt;Annulée"))</f>
        <v/>
      </c>
    </row>
    <row r="43" ht="28" customHeight="1">
      <c r="A43" s="10" t="n"/>
      <c r="B43" s="10" t="n"/>
      <c r="C43" s="10" t="n"/>
      <c r="D43" s="11" t="n"/>
      <c r="E43" s="20" t="n"/>
      <c r="F43" s="10" t="n"/>
      <c r="G43" s="10" t="n"/>
      <c r="H43" s="10" t="n"/>
      <c r="I43" s="10" t="n"/>
      <c r="J43" s="10" t="n"/>
      <c r="K43" s="10" t="n"/>
      <c r="L43" s="11" t="n"/>
      <c r="M43" s="11" t="n"/>
      <c r="N43" s="15">
        <f>IF($A43="","",COUNTIF('Actions'!$B$4:$B$103,$A43))</f>
        <v/>
      </c>
      <c r="O43" s="15">
        <f>IF($A43="","",COUNTIFS('Actions'!$B$4:$B$103,$A43,'Actions'!$H$4:$H$103,"Terminée"))</f>
        <v/>
      </c>
      <c r="P43" s="8">
        <f>IF($N43="","",IFERROR($O43/$N43,0))</f>
        <v/>
      </c>
      <c r="Q43" s="15">
        <f>IF($A43="","",COUNTIFS('Actions'!$B$4:$B$103,$A43,'Actions'!$G$4:$G$103,"&lt;"&amp;TODAY(),'Actions'!$G$4:$G$103,"&lt;&gt;",'Actions'!$H$4:$H$103,"&lt;&gt;Terminée",'Actions'!$H$4:$H$103,"&lt;&gt;Annulée"))</f>
        <v/>
      </c>
    </row>
    <row r="44" ht="28" customHeight="1">
      <c r="A44" s="10" t="n"/>
      <c r="B44" s="10" t="n"/>
      <c r="C44" s="10" t="n"/>
      <c r="D44" s="11" t="n"/>
      <c r="E44" s="20" t="n"/>
      <c r="F44" s="10" t="n"/>
      <c r="G44" s="10" t="n"/>
      <c r="H44" s="10" t="n"/>
      <c r="I44" s="10" t="n"/>
      <c r="J44" s="10" t="n"/>
      <c r="K44" s="10" t="n"/>
      <c r="L44" s="11" t="n"/>
      <c r="M44" s="11" t="n"/>
      <c r="N44" s="13">
        <f>IF($A44="","",COUNTIF('Actions'!$B$4:$B$103,$A44))</f>
        <v/>
      </c>
      <c r="O44" s="13">
        <f>IF($A44="","",COUNTIFS('Actions'!$B$4:$B$103,$A44,'Actions'!$H$4:$H$103,"Terminée"))</f>
        <v/>
      </c>
      <c r="P44" s="14">
        <f>IF($N44="","",IFERROR($O44/$N44,0))</f>
        <v/>
      </c>
      <c r="Q44" s="13">
        <f>IF($A44="","",COUNTIFS('Actions'!$B$4:$B$103,$A44,'Actions'!$G$4:$G$103,"&lt;"&amp;TODAY(),'Actions'!$G$4:$G$103,"&lt;&gt;",'Actions'!$H$4:$H$103,"&lt;&gt;Terminée",'Actions'!$H$4:$H$103,"&lt;&gt;Annulée"))</f>
        <v/>
      </c>
    </row>
    <row r="45" ht="28" customHeight="1">
      <c r="A45" s="10" t="n"/>
      <c r="B45" s="10" t="n"/>
      <c r="C45" s="10" t="n"/>
      <c r="D45" s="11" t="n"/>
      <c r="E45" s="20" t="n"/>
      <c r="F45" s="10" t="n"/>
      <c r="G45" s="10" t="n"/>
      <c r="H45" s="10" t="n"/>
      <c r="I45" s="10" t="n"/>
      <c r="J45" s="10" t="n"/>
      <c r="K45" s="10" t="n"/>
      <c r="L45" s="11" t="n"/>
      <c r="M45" s="11" t="n"/>
      <c r="N45" s="15">
        <f>IF($A45="","",COUNTIF('Actions'!$B$4:$B$103,$A45))</f>
        <v/>
      </c>
      <c r="O45" s="15">
        <f>IF($A45="","",COUNTIFS('Actions'!$B$4:$B$103,$A45,'Actions'!$H$4:$H$103,"Terminée"))</f>
        <v/>
      </c>
      <c r="P45" s="8">
        <f>IF($N45="","",IFERROR($O45/$N45,0))</f>
        <v/>
      </c>
      <c r="Q45" s="15">
        <f>IF($A45="","",COUNTIFS('Actions'!$B$4:$B$103,$A45,'Actions'!$G$4:$G$103,"&lt;"&amp;TODAY(),'Actions'!$G$4:$G$103,"&lt;&gt;",'Actions'!$H$4:$H$103,"&lt;&gt;Terminée",'Actions'!$H$4:$H$103,"&lt;&gt;Annulée"))</f>
        <v/>
      </c>
    </row>
    <row r="46" ht="28" customHeight="1">
      <c r="A46" s="10" t="n"/>
      <c r="B46" s="10" t="n"/>
      <c r="C46" s="10" t="n"/>
      <c r="D46" s="11" t="n"/>
      <c r="E46" s="20" t="n"/>
      <c r="F46" s="10" t="n"/>
      <c r="G46" s="10" t="n"/>
      <c r="H46" s="10" t="n"/>
      <c r="I46" s="10" t="n"/>
      <c r="J46" s="10" t="n"/>
      <c r="K46" s="10" t="n"/>
      <c r="L46" s="11" t="n"/>
      <c r="M46" s="11" t="n"/>
      <c r="N46" s="13">
        <f>IF($A46="","",COUNTIF('Actions'!$B$4:$B$103,$A46))</f>
        <v/>
      </c>
      <c r="O46" s="13">
        <f>IF($A46="","",COUNTIFS('Actions'!$B$4:$B$103,$A46,'Actions'!$H$4:$H$103,"Terminée"))</f>
        <v/>
      </c>
      <c r="P46" s="14">
        <f>IF($N46="","",IFERROR($O46/$N46,0))</f>
        <v/>
      </c>
      <c r="Q46" s="13">
        <f>IF($A46="","",COUNTIFS('Actions'!$B$4:$B$103,$A46,'Actions'!$G$4:$G$103,"&lt;"&amp;TODAY(),'Actions'!$G$4:$G$103,"&lt;&gt;",'Actions'!$H$4:$H$103,"&lt;&gt;Terminée",'Actions'!$H$4:$H$103,"&lt;&gt;Annulée"))</f>
        <v/>
      </c>
    </row>
    <row r="47" ht="28" customHeight="1">
      <c r="A47" s="10" t="n"/>
      <c r="B47" s="10" t="n"/>
      <c r="C47" s="10" t="n"/>
      <c r="D47" s="11" t="n"/>
      <c r="E47" s="20" t="n"/>
      <c r="F47" s="10" t="n"/>
      <c r="G47" s="10" t="n"/>
      <c r="H47" s="10" t="n"/>
      <c r="I47" s="10" t="n"/>
      <c r="J47" s="10" t="n"/>
      <c r="K47" s="10" t="n"/>
      <c r="L47" s="11" t="n"/>
      <c r="M47" s="11" t="n"/>
      <c r="N47" s="15">
        <f>IF($A47="","",COUNTIF('Actions'!$B$4:$B$103,$A47))</f>
        <v/>
      </c>
      <c r="O47" s="15">
        <f>IF($A47="","",COUNTIFS('Actions'!$B$4:$B$103,$A47,'Actions'!$H$4:$H$103,"Terminée"))</f>
        <v/>
      </c>
      <c r="P47" s="8">
        <f>IF($N47="","",IFERROR($O47/$N47,0))</f>
        <v/>
      </c>
      <c r="Q47" s="15">
        <f>IF($A47="","",COUNTIFS('Actions'!$B$4:$B$103,$A47,'Actions'!$G$4:$G$103,"&lt;"&amp;TODAY(),'Actions'!$G$4:$G$103,"&lt;&gt;",'Actions'!$H$4:$H$103,"&lt;&gt;Terminée",'Actions'!$H$4:$H$103,"&lt;&gt;Annulée"))</f>
        <v/>
      </c>
    </row>
    <row r="48" ht="28" customHeight="1">
      <c r="A48" s="10" t="n"/>
      <c r="B48" s="10" t="n"/>
      <c r="C48" s="10" t="n"/>
      <c r="D48" s="11" t="n"/>
      <c r="E48" s="20" t="n"/>
      <c r="F48" s="10" t="n"/>
      <c r="G48" s="10" t="n"/>
      <c r="H48" s="10" t="n"/>
      <c r="I48" s="10" t="n"/>
      <c r="J48" s="10" t="n"/>
      <c r="K48" s="10" t="n"/>
      <c r="L48" s="11" t="n"/>
      <c r="M48" s="11" t="n"/>
      <c r="N48" s="13">
        <f>IF($A48="","",COUNTIF('Actions'!$B$4:$B$103,$A48))</f>
        <v/>
      </c>
      <c r="O48" s="13">
        <f>IF($A48="","",COUNTIFS('Actions'!$B$4:$B$103,$A48,'Actions'!$H$4:$H$103,"Terminée"))</f>
        <v/>
      </c>
      <c r="P48" s="14">
        <f>IF($N48="","",IFERROR($O48/$N48,0))</f>
        <v/>
      </c>
      <c r="Q48" s="13">
        <f>IF($A48="","",COUNTIFS('Actions'!$B$4:$B$103,$A48,'Actions'!$G$4:$G$103,"&lt;"&amp;TODAY(),'Actions'!$G$4:$G$103,"&lt;&gt;",'Actions'!$H$4:$H$103,"&lt;&gt;Terminée",'Actions'!$H$4:$H$103,"&lt;&gt;Annulée"))</f>
        <v/>
      </c>
    </row>
    <row r="49" ht="28" customHeight="1">
      <c r="A49" s="10" t="n"/>
      <c r="B49" s="10" t="n"/>
      <c r="C49" s="10" t="n"/>
      <c r="D49" s="11" t="n"/>
      <c r="E49" s="20" t="n"/>
      <c r="F49" s="10" t="n"/>
      <c r="G49" s="10" t="n"/>
      <c r="H49" s="10" t="n"/>
      <c r="I49" s="10" t="n"/>
      <c r="J49" s="10" t="n"/>
      <c r="K49" s="10" t="n"/>
      <c r="L49" s="11" t="n"/>
      <c r="M49" s="11" t="n"/>
      <c r="N49" s="15">
        <f>IF($A49="","",COUNTIF('Actions'!$B$4:$B$103,$A49))</f>
        <v/>
      </c>
      <c r="O49" s="15">
        <f>IF($A49="","",COUNTIFS('Actions'!$B$4:$B$103,$A49,'Actions'!$H$4:$H$103,"Terminée"))</f>
        <v/>
      </c>
      <c r="P49" s="8">
        <f>IF($N49="","",IFERROR($O49/$N49,0))</f>
        <v/>
      </c>
      <c r="Q49" s="15">
        <f>IF($A49="","",COUNTIFS('Actions'!$B$4:$B$103,$A49,'Actions'!$G$4:$G$103,"&lt;"&amp;TODAY(),'Actions'!$G$4:$G$103,"&lt;&gt;",'Actions'!$H$4:$H$103,"&lt;&gt;Terminée",'Actions'!$H$4:$H$103,"&lt;&gt;Annulée"))</f>
        <v/>
      </c>
    </row>
    <row r="50" ht="28" customHeight="1">
      <c r="A50" s="10" t="n"/>
      <c r="B50" s="10" t="n"/>
      <c r="C50" s="10" t="n"/>
      <c r="D50" s="11" t="n"/>
      <c r="E50" s="20" t="n"/>
      <c r="F50" s="10" t="n"/>
      <c r="G50" s="10" t="n"/>
      <c r="H50" s="10" t="n"/>
      <c r="I50" s="10" t="n"/>
      <c r="J50" s="10" t="n"/>
      <c r="K50" s="10" t="n"/>
      <c r="L50" s="11" t="n"/>
      <c r="M50" s="11" t="n"/>
      <c r="N50" s="13">
        <f>IF($A50="","",COUNTIF('Actions'!$B$4:$B$103,$A50))</f>
        <v/>
      </c>
      <c r="O50" s="13">
        <f>IF($A50="","",COUNTIFS('Actions'!$B$4:$B$103,$A50,'Actions'!$H$4:$H$103,"Terminée"))</f>
        <v/>
      </c>
      <c r="P50" s="14">
        <f>IF($N50="","",IFERROR($O50/$N50,0))</f>
        <v/>
      </c>
      <c r="Q50" s="13">
        <f>IF($A50="","",COUNTIFS('Actions'!$B$4:$B$103,$A50,'Actions'!$G$4:$G$103,"&lt;"&amp;TODAY(),'Actions'!$G$4:$G$103,"&lt;&gt;",'Actions'!$H$4:$H$103,"&lt;&gt;Terminée",'Actions'!$H$4:$H$103,"&lt;&gt;Annulée"))</f>
        <v/>
      </c>
    </row>
    <row r="51" ht="28" customHeight="1">
      <c r="A51" s="10" t="n"/>
      <c r="B51" s="10" t="n"/>
      <c r="C51" s="10" t="n"/>
      <c r="D51" s="11" t="n"/>
      <c r="E51" s="20" t="n"/>
      <c r="F51" s="10" t="n"/>
      <c r="G51" s="10" t="n"/>
      <c r="H51" s="10" t="n"/>
      <c r="I51" s="10" t="n"/>
      <c r="J51" s="10" t="n"/>
      <c r="K51" s="10" t="n"/>
      <c r="L51" s="11" t="n"/>
      <c r="M51" s="11" t="n"/>
      <c r="N51" s="15">
        <f>IF($A51="","",COUNTIF('Actions'!$B$4:$B$103,$A51))</f>
        <v/>
      </c>
      <c r="O51" s="15">
        <f>IF($A51="","",COUNTIFS('Actions'!$B$4:$B$103,$A51,'Actions'!$H$4:$H$103,"Terminée"))</f>
        <v/>
      </c>
      <c r="P51" s="8">
        <f>IF($N51="","",IFERROR($O51/$N51,0))</f>
        <v/>
      </c>
      <c r="Q51" s="15">
        <f>IF($A51="","",COUNTIFS('Actions'!$B$4:$B$103,$A51,'Actions'!$G$4:$G$103,"&lt;"&amp;TODAY(),'Actions'!$G$4:$G$103,"&lt;&gt;",'Actions'!$H$4:$H$103,"&lt;&gt;Terminée",'Actions'!$H$4:$H$103,"&lt;&gt;Annulée"))</f>
        <v/>
      </c>
    </row>
    <row r="52" ht="28" customHeight="1">
      <c r="A52" s="10" t="n"/>
      <c r="B52" s="10" t="n"/>
      <c r="C52" s="10" t="n"/>
      <c r="D52" s="11" t="n"/>
      <c r="E52" s="20" t="n"/>
      <c r="F52" s="10" t="n"/>
      <c r="G52" s="10" t="n"/>
      <c r="H52" s="10" t="n"/>
      <c r="I52" s="10" t="n"/>
      <c r="J52" s="10" t="n"/>
      <c r="K52" s="10" t="n"/>
      <c r="L52" s="11" t="n"/>
      <c r="M52" s="11" t="n"/>
      <c r="N52" s="13">
        <f>IF($A52="","",COUNTIF('Actions'!$B$4:$B$103,$A52))</f>
        <v/>
      </c>
      <c r="O52" s="13">
        <f>IF($A52="","",COUNTIFS('Actions'!$B$4:$B$103,$A52,'Actions'!$H$4:$H$103,"Terminée"))</f>
        <v/>
      </c>
      <c r="P52" s="14">
        <f>IF($N52="","",IFERROR($O52/$N52,0))</f>
        <v/>
      </c>
      <c r="Q52" s="13">
        <f>IF($A52="","",COUNTIFS('Actions'!$B$4:$B$103,$A52,'Actions'!$G$4:$G$103,"&lt;"&amp;TODAY(),'Actions'!$G$4:$G$103,"&lt;&gt;",'Actions'!$H$4:$H$103,"&lt;&gt;Terminée",'Actions'!$H$4:$H$103,"&lt;&gt;Annulée"))</f>
        <v/>
      </c>
    </row>
    <row r="53" ht="28" customHeight="1">
      <c r="A53" s="10" t="n"/>
      <c r="B53" s="10" t="n"/>
      <c r="C53" s="10" t="n"/>
      <c r="D53" s="11" t="n"/>
      <c r="E53" s="20" t="n"/>
      <c r="F53" s="10" t="n"/>
      <c r="G53" s="10" t="n"/>
      <c r="H53" s="10" t="n"/>
      <c r="I53" s="10" t="n"/>
      <c r="J53" s="10" t="n"/>
      <c r="K53" s="10" t="n"/>
      <c r="L53" s="11" t="n"/>
      <c r="M53" s="11" t="n"/>
      <c r="N53" s="15">
        <f>IF($A53="","",COUNTIF('Actions'!$B$4:$B$103,$A53))</f>
        <v/>
      </c>
      <c r="O53" s="15">
        <f>IF($A53="","",COUNTIFS('Actions'!$B$4:$B$103,$A53,'Actions'!$H$4:$H$103,"Terminée"))</f>
        <v/>
      </c>
      <c r="P53" s="8">
        <f>IF($N53="","",IFERROR($O53/$N53,0))</f>
        <v/>
      </c>
      <c r="Q53" s="15">
        <f>IF($A53="","",COUNTIFS('Actions'!$B$4:$B$103,$A53,'Actions'!$G$4:$G$103,"&lt;"&amp;TODAY(),'Actions'!$G$4:$G$103,"&lt;&gt;",'Actions'!$H$4:$H$103,"&lt;&gt;Terminée",'Actions'!$H$4:$H$103,"&lt;&gt;Annulée"))</f>
        <v/>
      </c>
    </row>
    <row r="54" ht="28" customHeight="1">
      <c r="A54" s="10" t="n"/>
      <c r="B54" s="10" t="n"/>
      <c r="C54" s="10" t="n"/>
      <c r="D54" s="11" t="n"/>
      <c r="E54" s="20" t="n"/>
      <c r="F54" s="10" t="n"/>
      <c r="G54" s="10" t="n"/>
      <c r="H54" s="10" t="n"/>
      <c r="I54" s="10" t="n"/>
      <c r="J54" s="10" t="n"/>
      <c r="K54" s="10" t="n"/>
      <c r="L54" s="11" t="n"/>
      <c r="M54" s="11" t="n"/>
      <c r="N54" s="13">
        <f>IF($A54="","",COUNTIF('Actions'!$B$4:$B$103,$A54))</f>
        <v/>
      </c>
      <c r="O54" s="13">
        <f>IF($A54="","",COUNTIFS('Actions'!$B$4:$B$103,$A54,'Actions'!$H$4:$H$103,"Terminée"))</f>
        <v/>
      </c>
      <c r="P54" s="14">
        <f>IF($N54="","",IFERROR($O54/$N54,0))</f>
        <v/>
      </c>
      <c r="Q54" s="13">
        <f>IF($A54="","",COUNTIFS('Actions'!$B$4:$B$103,$A54,'Actions'!$G$4:$G$103,"&lt;"&amp;TODAY(),'Actions'!$G$4:$G$103,"&lt;&gt;",'Actions'!$H$4:$H$103,"&lt;&gt;Terminée",'Actions'!$H$4:$H$103,"&lt;&gt;Annulée"))</f>
        <v/>
      </c>
    </row>
    <row r="55" ht="28" customHeight="1">
      <c r="A55" s="10" t="n"/>
      <c r="B55" s="10" t="n"/>
      <c r="C55" s="10" t="n"/>
      <c r="D55" s="11" t="n"/>
      <c r="E55" s="20" t="n"/>
      <c r="F55" s="10" t="n"/>
      <c r="G55" s="10" t="n"/>
      <c r="H55" s="10" t="n"/>
      <c r="I55" s="10" t="n"/>
      <c r="J55" s="10" t="n"/>
      <c r="K55" s="10" t="n"/>
      <c r="L55" s="11" t="n"/>
      <c r="M55" s="11" t="n"/>
      <c r="N55" s="15">
        <f>IF($A55="","",COUNTIF('Actions'!$B$4:$B$103,$A55))</f>
        <v/>
      </c>
      <c r="O55" s="15">
        <f>IF($A55="","",COUNTIFS('Actions'!$B$4:$B$103,$A55,'Actions'!$H$4:$H$103,"Terminée"))</f>
        <v/>
      </c>
      <c r="P55" s="8">
        <f>IF($N55="","",IFERROR($O55/$N55,0))</f>
        <v/>
      </c>
      <c r="Q55" s="15">
        <f>IF($A55="","",COUNTIFS('Actions'!$B$4:$B$103,$A55,'Actions'!$G$4:$G$103,"&lt;"&amp;TODAY(),'Actions'!$G$4:$G$103,"&lt;&gt;",'Actions'!$H$4:$H$103,"&lt;&gt;Terminée",'Actions'!$H$4:$H$103,"&lt;&gt;Annulée"))</f>
        <v/>
      </c>
    </row>
    <row r="56" ht="28" customHeight="1">
      <c r="A56" s="10" t="n"/>
      <c r="B56" s="10" t="n"/>
      <c r="C56" s="10" t="n"/>
      <c r="D56" s="11" t="n"/>
      <c r="E56" s="20" t="n"/>
      <c r="F56" s="10" t="n"/>
      <c r="G56" s="10" t="n"/>
      <c r="H56" s="10" t="n"/>
      <c r="I56" s="10" t="n"/>
      <c r="J56" s="10" t="n"/>
      <c r="K56" s="10" t="n"/>
      <c r="L56" s="11" t="n"/>
      <c r="M56" s="11" t="n"/>
      <c r="N56" s="13">
        <f>IF($A56="","",COUNTIF('Actions'!$B$4:$B$103,$A56))</f>
        <v/>
      </c>
      <c r="O56" s="13">
        <f>IF($A56="","",COUNTIFS('Actions'!$B$4:$B$103,$A56,'Actions'!$H$4:$H$103,"Terminée"))</f>
        <v/>
      </c>
      <c r="P56" s="14">
        <f>IF($N56="","",IFERROR($O56/$N56,0))</f>
        <v/>
      </c>
      <c r="Q56" s="13">
        <f>IF($A56="","",COUNTIFS('Actions'!$B$4:$B$103,$A56,'Actions'!$G$4:$G$103,"&lt;"&amp;TODAY(),'Actions'!$G$4:$G$103,"&lt;&gt;",'Actions'!$H$4:$H$103,"&lt;&gt;Terminée",'Actions'!$H$4:$H$103,"&lt;&gt;Annulée"))</f>
        <v/>
      </c>
    </row>
    <row r="57" ht="28" customHeight="1">
      <c r="A57" s="10" t="n"/>
      <c r="B57" s="10" t="n"/>
      <c r="C57" s="10" t="n"/>
      <c r="D57" s="11" t="n"/>
      <c r="E57" s="20" t="n"/>
      <c r="F57" s="10" t="n"/>
      <c r="G57" s="10" t="n"/>
      <c r="H57" s="10" t="n"/>
      <c r="I57" s="10" t="n"/>
      <c r="J57" s="10" t="n"/>
      <c r="K57" s="10" t="n"/>
      <c r="L57" s="11" t="n"/>
      <c r="M57" s="11" t="n"/>
      <c r="N57" s="15">
        <f>IF($A57="","",COUNTIF('Actions'!$B$4:$B$103,$A57))</f>
        <v/>
      </c>
      <c r="O57" s="15">
        <f>IF($A57="","",COUNTIFS('Actions'!$B$4:$B$103,$A57,'Actions'!$H$4:$H$103,"Terminée"))</f>
        <v/>
      </c>
      <c r="P57" s="8">
        <f>IF($N57="","",IFERROR($O57/$N57,0))</f>
        <v/>
      </c>
      <c r="Q57" s="15">
        <f>IF($A57="","",COUNTIFS('Actions'!$B$4:$B$103,$A57,'Actions'!$G$4:$G$103,"&lt;"&amp;TODAY(),'Actions'!$G$4:$G$103,"&lt;&gt;",'Actions'!$H$4:$H$103,"&lt;&gt;Terminée",'Actions'!$H$4:$H$103,"&lt;&gt;Annulée"))</f>
        <v/>
      </c>
    </row>
    <row r="58" ht="28" customHeight="1">
      <c r="A58" s="10" t="n"/>
      <c r="B58" s="10" t="n"/>
      <c r="C58" s="10" t="n"/>
      <c r="D58" s="11" t="n"/>
      <c r="E58" s="20" t="n"/>
      <c r="F58" s="10" t="n"/>
      <c r="G58" s="10" t="n"/>
      <c r="H58" s="10" t="n"/>
      <c r="I58" s="10" t="n"/>
      <c r="J58" s="10" t="n"/>
      <c r="K58" s="10" t="n"/>
      <c r="L58" s="11" t="n"/>
      <c r="M58" s="11" t="n"/>
      <c r="N58" s="13">
        <f>IF($A58="","",COUNTIF('Actions'!$B$4:$B$103,$A58))</f>
        <v/>
      </c>
      <c r="O58" s="13">
        <f>IF($A58="","",COUNTIFS('Actions'!$B$4:$B$103,$A58,'Actions'!$H$4:$H$103,"Terminée"))</f>
        <v/>
      </c>
      <c r="P58" s="14">
        <f>IF($N58="","",IFERROR($O58/$N58,0))</f>
        <v/>
      </c>
      <c r="Q58" s="13">
        <f>IF($A58="","",COUNTIFS('Actions'!$B$4:$B$103,$A58,'Actions'!$G$4:$G$103,"&lt;"&amp;TODAY(),'Actions'!$G$4:$G$103,"&lt;&gt;",'Actions'!$H$4:$H$103,"&lt;&gt;Terminée",'Actions'!$H$4:$H$103,"&lt;&gt;Annulée"))</f>
        <v/>
      </c>
    </row>
    <row r="59" ht="28" customHeight="1">
      <c r="A59" s="10" t="n"/>
      <c r="B59" s="10" t="n"/>
      <c r="C59" s="10" t="n"/>
      <c r="D59" s="11" t="n"/>
      <c r="E59" s="20" t="n"/>
      <c r="F59" s="10" t="n"/>
      <c r="G59" s="10" t="n"/>
      <c r="H59" s="10" t="n"/>
      <c r="I59" s="10" t="n"/>
      <c r="J59" s="10" t="n"/>
      <c r="K59" s="10" t="n"/>
      <c r="L59" s="11" t="n"/>
      <c r="M59" s="11" t="n"/>
      <c r="N59" s="15">
        <f>IF($A59="","",COUNTIF('Actions'!$B$4:$B$103,$A59))</f>
        <v/>
      </c>
      <c r="O59" s="15">
        <f>IF($A59="","",COUNTIFS('Actions'!$B$4:$B$103,$A59,'Actions'!$H$4:$H$103,"Terminée"))</f>
        <v/>
      </c>
      <c r="P59" s="8">
        <f>IF($N59="","",IFERROR($O59/$N59,0))</f>
        <v/>
      </c>
      <c r="Q59" s="15">
        <f>IF($A59="","",COUNTIFS('Actions'!$B$4:$B$103,$A59,'Actions'!$G$4:$G$103,"&lt;"&amp;TODAY(),'Actions'!$G$4:$G$103,"&lt;&gt;",'Actions'!$H$4:$H$103,"&lt;&gt;Terminée",'Actions'!$H$4:$H$103,"&lt;&gt;Annulée"))</f>
        <v/>
      </c>
    </row>
    <row r="60" ht="28" customHeight="1">
      <c r="A60" s="10" t="n"/>
      <c r="B60" s="10" t="n"/>
      <c r="C60" s="10" t="n"/>
      <c r="D60" s="11" t="n"/>
      <c r="E60" s="20" t="n"/>
      <c r="F60" s="10" t="n"/>
      <c r="G60" s="10" t="n"/>
      <c r="H60" s="10" t="n"/>
      <c r="I60" s="10" t="n"/>
      <c r="J60" s="10" t="n"/>
      <c r="K60" s="10" t="n"/>
      <c r="L60" s="11" t="n"/>
      <c r="M60" s="11" t="n"/>
      <c r="N60" s="13">
        <f>IF($A60="","",COUNTIF('Actions'!$B$4:$B$103,$A60))</f>
        <v/>
      </c>
      <c r="O60" s="13">
        <f>IF($A60="","",COUNTIFS('Actions'!$B$4:$B$103,$A60,'Actions'!$H$4:$H$103,"Terminée"))</f>
        <v/>
      </c>
      <c r="P60" s="14">
        <f>IF($N60="","",IFERROR($O60/$N60,0))</f>
        <v/>
      </c>
      <c r="Q60" s="13">
        <f>IF($A60="","",COUNTIFS('Actions'!$B$4:$B$103,$A60,'Actions'!$G$4:$G$103,"&lt;"&amp;TODAY(),'Actions'!$G$4:$G$103,"&lt;&gt;",'Actions'!$H$4:$H$103,"&lt;&gt;Terminée",'Actions'!$H$4:$H$103,"&lt;&gt;Annulée"))</f>
        <v/>
      </c>
    </row>
    <row r="61" ht="28" customHeight="1">
      <c r="A61" s="10" t="n"/>
      <c r="B61" s="10" t="n"/>
      <c r="C61" s="10" t="n"/>
      <c r="D61" s="11" t="n"/>
      <c r="E61" s="20" t="n"/>
      <c r="F61" s="10" t="n"/>
      <c r="G61" s="10" t="n"/>
      <c r="H61" s="10" t="n"/>
      <c r="I61" s="10" t="n"/>
      <c r="J61" s="10" t="n"/>
      <c r="K61" s="10" t="n"/>
      <c r="L61" s="11" t="n"/>
      <c r="M61" s="11" t="n"/>
      <c r="N61" s="15">
        <f>IF($A61="","",COUNTIF('Actions'!$B$4:$B$103,$A61))</f>
        <v/>
      </c>
      <c r="O61" s="15">
        <f>IF($A61="","",COUNTIFS('Actions'!$B$4:$B$103,$A61,'Actions'!$H$4:$H$103,"Terminée"))</f>
        <v/>
      </c>
      <c r="P61" s="8">
        <f>IF($N61="","",IFERROR($O61/$N61,0))</f>
        <v/>
      </c>
      <c r="Q61" s="15">
        <f>IF($A61="","",COUNTIFS('Actions'!$B$4:$B$103,$A61,'Actions'!$G$4:$G$103,"&lt;"&amp;TODAY(),'Actions'!$G$4:$G$103,"&lt;&gt;",'Actions'!$H$4:$H$103,"&lt;&gt;Terminée",'Actions'!$H$4:$H$103,"&lt;&gt;Annulée"))</f>
        <v/>
      </c>
    </row>
    <row r="62" ht="28" customHeight="1">
      <c r="A62" s="10" t="n"/>
      <c r="B62" s="10" t="n"/>
      <c r="C62" s="10" t="n"/>
      <c r="D62" s="11" t="n"/>
      <c r="E62" s="20" t="n"/>
      <c r="F62" s="10" t="n"/>
      <c r="G62" s="10" t="n"/>
      <c r="H62" s="10" t="n"/>
      <c r="I62" s="10" t="n"/>
      <c r="J62" s="10" t="n"/>
      <c r="K62" s="10" t="n"/>
      <c r="L62" s="11" t="n"/>
      <c r="M62" s="11" t="n"/>
      <c r="N62" s="13">
        <f>IF($A62="","",COUNTIF('Actions'!$B$4:$B$103,$A62))</f>
        <v/>
      </c>
      <c r="O62" s="13">
        <f>IF($A62="","",COUNTIFS('Actions'!$B$4:$B$103,$A62,'Actions'!$H$4:$H$103,"Terminée"))</f>
        <v/>
      </c>
      <c r="P62" s="14">
        <f>IF($N62="","",IFERROR($O62/$N62,0))</f>
        <v/>
      </c>
      <c r="Q62" s="13">
        <f>IF($A62="","",COUNTIFS('Actions'!$B$4:$B$103,$A62,'Actions'!$G$4:$G$103,"&lt;"&amp;TODAY(),'Actions'!$G$4:$G$103,"&lt;&gt;",'Actions'!$H$4:$H$103,"&lt;&gt;Terminée",'Actions'!$H$4:$H$103,"&lt;&gt;Annulée"))</f>
        <v/>
      </c>
    </row>
    <row r="63" ht="28" customHeight="1">
      <c r="A63" s="10" t="n"/>
      <c r="B63" s="10" t="n"/>
      <c r="C63" s="10" t="n"/>
      <c r="D63" s="11" t="n"/>
      <c r="E63" s="20" t="n"/>
      <c r="F63" s="10" t="n"/>
      <c r="G63" s="10" t="n"/>
      <c r="H63" s="10" t="n"/>
      <c r="I63" s="10" t="n"/>
      <c r="J63" s="10" t="n"/>
      <c r="K63" s="10" t="n"/>
      <c r="L63" s="11" t="n"/>
      <c r="M63" s="11" t="n"/>
      <c r="N63" s="15">
        <f>IF($A63="","",COUNTIF('Actions'!$B$4:$B$103,$A63))</f>
        <v/>
      </c>
      <c r="O63" s="15">
        <f>IF($A63="","",COUNTIFS('Actions'!$B$4:$B$103,$A63,'Actions'!$H$4:$H$103,"Terminée"))</f>
        <v/>
      </c>
      <c r="P63" s="8">
        <f>IF($N63="","",IFERROR($O63/$N63,0))</f>
        <v/>
      </c>
      <c r="Q63" s="15">
        <f>IF($A63="","",COUNTIFS('Actions'!$B$4:$B$103,$A63,'Actions'!$G$4:$G$103,"&lt;"&amp;TODAY(),'Actions'!$G$4:$G$103,"&lt;&gt;",'Actions'!$H$4:$H$103,"&lt;&gt;Terminée",'Actions'!$H$4:$H$103,"&lt;&gt;Annulée"))</f>
        <v/>
      </c>
    </row>
    <row r="64" ht="28" customHeight="1">
      <c r="A64" s="10" t="n"/>
      <c r="B64" s="10" t="n"/>
      <c r="C64" s="10" t="n"/>
      <c r="D64" s="11" t="n"/>
      <c r="E64" s="20" t="n"/>
      <c r="F64" s="10" t="n"/>
      <c r="G64" s="10" t="n"/>
      <c r="H64" s="10" t="n"/>
      <c r="I64" s="10" t="n"/>
      <c r="J64" s="10" t="n"/>
      <c r="K64" s="10" t="n"/>
      <c r="L64" s="11" t="n"/>
      <c r="M64" s="11" t="n"/>
      <c r="N64" s="13">
        <f>IF($A64="","",COUNTIF('Actions'!$B$4:$B$103,$A64))</f>
        <v/>
      </c>
      <c r="O64" s="13">
        <f>IF($A64="","",COUNTIFS('Actions'!$B$4:$B$103,$A64,'Actions'!$H$4:$H$103,"Terminée"))</f>
        <v/>
      </c>
      <c r="P64" s="14">
        <f>IF($N64="","",IFERROR($O64/$N64,0))</f>
        <v/>
      </c>
      <c r="Q64" s="13">
        <f>IF($A64="","",COUNTIFS('Actions'!$B$4:$B$103,$A64,'Actions'!$G$4:$G$103,"&lt;"&amp;TODAY(),'Actions'!$G$4:$G$103,"&lt;&gt;",'Actions'!$H$4:$H$103,"&lt;&gt;Terminée",'Actions'!$H$4:$H$103,"&lt;&gt;Annulée"))</f>
        <v/>
      </c>
    </row>
    <row r="65" ht="28" customHeight="1">
      <c r="A65" s="10" t="n"/>
      <c r="B65" s="10" t="n"/>
      <c r="C65" s="10" t="n"/>
      <c r="D65" s="11" t="n"/>
      <c r="E65" s="20" t="n"/>
      <c r="F65" s="10" t="n"/>
      <c r="G65" s="10" t="n"/>
      <c r="H65" s="10" t="n"/>
      <c r="I65" s="10" t="n"/>
      <c r="J65" s="10" t="n"/>
      <c r="K65" s="10" t="n"/>
      <c r="L65" s="11" t="n"/>
      <c r="M65" s="11" t="n"/>
      <c r="N65" s="15">
        <f>IF($A65="","",COUNTIF('Actions'!$B$4:$B$103,$A65))</f>
        <v/>
      </c>
      <c r="O65" s="15">
        <f>IF($A65="","",COUNTIFS('Actions'!$B$4:$B$103,$A65,'Actions'!$H$4:$H$103,"Terminée"))</f>
        <v/>
      </c>
      <c r="P65" s="8">
        <f>IF($N65="","",IFERROR($O65/$N65,0))</f>
        <v/>
      </c>
      <c r="Q65" s="15">
        <f>IF($A65="","",COUNTIFS('Actions'!$B$4:$B$103,$A65,'Actions'!$G$4:$G$103,"&lt;"&amp;TODAY(),'Actions'!$G$4:$G$103,"&lt;&gt;",'Actions'!$H$4:$H$103,"&lt;&gt;Terminée",'Actions'!$H$4:$H$103,"&lt;&gt;Annulée"))</f>
        <v/>
      </c>
    </row>
    <row r="66" ht="28" customHeight="1">
      <c r="A66" s="10" t="n"/>
      <c r="B66" s="10" t="n"/>
      <c r="C66" s="10" t="n"/>
      <c r="D66" s="11" t="n"/>
      <c r="E66" s="20" t="n"/>
      <c r="F66" s="10" t="n"/>
      <c r="G66" s="10" t="n"/>
      <c r="H66" s="10" t="n"/>
      <c r="I66" s="10" t="n"/>
      <c r="J66" s="10" t="n"/>
      <c r="K66" s="10" t="n"/>
      <c r="L66" s="11" t="n"/>
      <c r="M66" s="11" t="n"/>
      <c r="N66" s="13">
        <f>IF($A66="","",COUNTIF('Actions'!$B$4:$B$103,$A66))</f>
        <v/>
      </c>
      <c r="O66" s="13">
        <f>IF($A66="","",COUNTIFS('Actions'!$B$4:$B$103,$A66,'Actions'!$H$4:$H$103,"Terminée"))</f>
        <v/>
      </c>
      <c r="P66" s="14">
        <f>IF($N66="","",IFERROR($O66/$N66,0))</f>
        <v/>
      </c>
      <c r="Q66" s="13">
        <f>IF($A66="","",COUNTIFS('Actions'!$B$4:$B$103,$A66,'Actions'!$G$4:$G$103,"&lt;"&amp;TODAY(),'Actions'!$G$4:$G$103,"&lt;&gt;",'Actions'!$H$4:$H$103,"&lt;&gt;Terminée",'Actions'!$H$4:$H$103,"&lt;&gt;Annulée"))</f>
        <v/>
      </c>
    </row>
    <row r="67" ht="28" customHeight="1">
      <c r="A67" s="10" t="n"/>
      <c r="B67" s="10" t="n"/>
      <c r="C67" s="10" t="n"/>
      <c r="D67" s="11" t="n"/>
      <c r="E67" s="20" t="n"/>
      <c r="F67" s="10" t="n"/>
      <c r="G67" s="10" t="n"/>
      <c r="H67" s="10" t="n"/>
      <c r="I67" s="10" t="n"/>
      <c r="J67" s="10" t="n"/>
      <c r="K67" s="10" t="n"/>
      <c r="L67" s="11" t="n"/>
      <c r="M67" s="11" t="n"/>
      <c r="N67" s="15">
        <f>IF($A67="","",COUNTIF('Actions'!$B$4:$B$103,$A67))</f>
        <v/>
      </c>
      <c r="O67" s="15">
        <f>IF($A67="","",COUNTIFS('Actions'!$B$4:$B$103,$A67,'Actions'!$H$4:$H$103,"Terminée"))</f>
        <v/>
      </c>
      <c r="P67" s="8">
        <f>IF($N67="","",IFERROR($O67/$N67,0))</f>
        <v/>
      </c>
      <c r="Q67" s="15">
        <f>IF($A67="","",COUNTIFS('Actions'!$B$4:$B$103,$A67,'Actions'!$G$4:$G$103,"&lt;"&amp;TODAY(),'Actions'!$G$4:$G$103,"&lt;&gt;",'Actions'!$H$4:$H$103,"&lt;&gt;Terminée",'Actions'!$H$4:$H$103,"&lt;&gt;Annulée"))</f>
        <v/>
      </c>
    </row>
    <row r="68" ht="28" customHeight="1">
      <c r="A68" s="10" t="n"/>
      <c r="B68" s="10" t="n"/>
      <c r="C68" s="10" t="n"/>
      <c r="D68" s="11" t="n"/>
      <c r="E68" s="20" t="n"/>
      <c r="F68" s="10" t="n"/>
      <c r="G68" s="10" t="n"/>
      <c r="H68" s="10" t="n"/>
      <c r="I68" s="10" t="n"/>
      <c r="J68" s="10" t="n"/>
      <c r="K68" s="10" t="n"/>
      <c r="L68" s="11" t="n"/>
      <c r="M68" s="11" t="n"/>
      <c r="N68" s="13">
        <f>IF($A68="","",COUNTIF('Actions'!$B$4:$B$103,$A68))</f>
        <v/>
      </c>
      <c r="O68" s="13">
        <f>IF($A68="","",COUNTIFS('Actions'!$B$4:$B$103,$A68,'Actions'!$H$4:$H$103,"Terminée"))</f>
        <v/>
      </c>
      <c r="P68" s="14">
        <f>IF($N68="","",IFERROR($O68/$N68,0))</f>
        <v/>
      </c>
      <c r="Q68" s="13">
        <f>IF($A68="","",COUNTIFS('Actions'!$B$4:$B$103,$A68,'Actions'!$G$4:$G$103,"&lt;"&amp;TODAY(),'Actions'!$G$4:$G$103,"&lt;&gt;",'Actions'!$H$4:$H$103,"&lt;&gt;Terminée",'Actions'!$H$4:$H$103,"&lt;&gt;Annulée"))</f>
        <v/>
      </c>
    </row>
    <row r="69" ht="28" customHeight="1">
      <c r="A69" s="10" t="n"/>
      <c r="B69" s="10" t="n"/>
      <c r="C69" s="10" t="n"/>
      <c r="D69" s="11" t="n"/>
      <c r="E69" s="20" t="n"/>
      <c r="F69" s="10" t="n"/>
      <c r="G69" s="10" t="n"/>
      <c r="H69" s="10" t="n"/>
      <c r="I69" s="10" t="n"/>
      <c r="J69" s="10" t="n"/>
      <c r="K69" s="10" t="n"/>
      <c r="L69" s="11" t="n"/>
      <c r="M69" s="11" t="n"/>
      <c r="N69" s="15">
        <f>IF($A69="","",COUNTIF('Actions'!$B$4:$B$103,$A69))</f>
        <v/>
      </c>
      <c r="O69" s="15">
        <f>IF($A69="","",COUNTIFS('Actions'!$B$4:$B$103,$A69,'Actions'!$H$4:$H$103,"Terminée"))</f>
        <v/>
      </c>
      <c r="P69" s="8">
        <f>IF($N69="","",IFERROR($O69/$N69,0))</f>
        <v/>
      </c>
      <c r="Q69" s="15">
        <f>IF($A69="","",COUNTIFS('Actions'!$B$4:$B$103,$A69,'Actions'!$G$4:$G$103,"&lt;"&amp;TODAY(),'Actions'!$G$4:$G$103,"&lt;&gt;",'Actions'!$H$4:$H$103,"&lt;&gt;Terminée",'Actions'!$H$4:$H$103,"&lt;&gt;Annulée"))</f>
        <v/>
      </c>
    </row>
    <row r="70" ht="28" customHeight="1">
      <c r="A70" s="10" t="n"/>
      <c r="B70" s="10" t="n"/>
      <c r="C70" s="10" t="n"/>
      <c r="D70" s="11" t="n"/>
      <c r="E70" s="20" t="n"/>
      <c r="F70" s="10" t="n"/>
      <c r="G70" s="10" t="n"/>
      <c r="H70" s="10" t="n"/>
      <c r="I70" s="10" t="n"/>
      <c r="J70" s="10" t="n"/>
      <c r="K70" s="10" t="n"/>
      <c r="L70" s="11" t="n"/>
      <c r="M70" s="11" t="n"/>
      <c r="N70" s="13">
        <f>IF($A70="","",COUNTIF('Actions'!$B$4:$B$103,$A70))</f>
        <v/>
      </c>
      <c r="O70" s="13">
        <f>IF($A70="","",COUNTIFS('Actions'!$B$4:$B$103,$A70,'Actions'!$H$4:$H$103,"Terminée"))</f>
        <v/>
      </c>
      <c r="P70" s="14">
        <f>IF($N70="","",IFERROR($O70/$N70,0))</f>
        <v/>
      </c>
      <c r="Q70" s="13">
        <f>IF($A70="","",COUNTIFS('Actions'!$B$4:$B$103,$A70,'Actions'!$G$4:$G$103,"&lt;"&amp;TODAY(),'Actions'!$G$4:$G$103,"&lt;&gt;",'Actions'!$H$4:$H$103,"&lt;&gt;Terminée",'Actions'!$H$4:$H$103,"&lt;&gt;Annulée"))</f>
        <v/>
      </c>
    </row>
    <row r="71" ht="28" customHeight="1">
      <c r="A71" s="10" t="n"/>
      <c r="B71" s="10" t="n"/>
      <c r="C71" s="10" t="n"/>
      <c r="D71" s="11" t="n"/>
      <c r="E71" s="20" t="n"/>
      <c r="F71" s="10" t="n"/>
      <c r="G71" s="10" t="n"/>
      <c r="H71" s="10" t="n"/>
      <c r="I71" s="10" t="n"/>
      <c r="J71" s="10" t="n"/>
      <c r="K71" s="10" t="n"/>
      <c r="L71" s="11" t="n"/>
      <c r="M71" s="11" t="n"/>
      <c r="N71" s="15">
        <f>IF($A71="","",COUNTIF('Actions'!$B$4:$B$103,$A71))</f>
        <v/>
      </c>
      <c r="O71" s="15">
        <f>IF($A71="","",COUNTIFS('Actions'!$B$4:$B$103,$A71,'Actions'!$H$4:$H$103,"Terminée"))</f>
        <v/>
      </c>
      <c r="P71" s="8">
        <f>IF($N71="","",IFERROR($O71/$N71,0))</f>
        <v/>
      </c>
      <c r="Q71" s="15">
        <f>IF($A71="","",COUNTIFS('Actions'!$B$4:$B$103,$A71,'Actions'!$G$4:$G$103,"&lt;"&amp;TODAY(),'Actions'!$G$4:$G$103,"&lt;&gt;",'Actions'!$H$4:$H$103,"&lt;&gt;Terminée",'Actions'!$H$4:$H$103,"&lt;&gt;Annulée"))</f>
        <v/>
      </c>
    </row>
    <row r="72" ht="28" customHeight="1">
      <c r="A72" s="10" t="n"/>
      <c r="B72" s="10" t="n"/>
      <c r="C72" s="10" t="n"/>
      <c r="D72" s="11" t="n"/>
      <c r="E72" s="20" t="n"/>
      <c r="F72" s="10" t="n"/>
      <c r="G72" s="10" t="n"/>
      <c r="H72" s="10" t="n"/>
      <c r="I72" s="10" t="n"/>
      <c r="J72" s="10" t="n"/>
      <c r="K72" s="10" t="n"/>
      <c r="L72" s="11" t="n"/>
      <c r="M72" s="11" t="n"/>
      <c r="N72" s="13">
        <f>IF($A72="","",COUNTIF('Actions'!$B$4:$B$103,$A72))</f>
        <v/>
      </c>
      <c r="O72" s="13">
        <f>IF($A72="","",COUNTIFS('Actions'!$B$4:$B$103,$A72,'Actions'!$H$4:$H$103,"Terminée"))</f>
        <v/>
      </c>
      <c r="P72" s="14">
        <f>IF($N72="","",IFERROR($O72/$N72,0))</f>
        <v/>
      </c>
      <c r="Q72" s="13">
        <f>IF($A72="","",COUNTIFS('Actions'!$B$4:$B$103,$A72,'Actions'!$G$4:$G$103,"&lt;"&amp;TODAY(),'Actions'!$G$4:$G$103,"&lt;&gt;",'Actions'!$H$4:$H$103,"&lt;&gt;Terminée",'Actions'!$H$4:$H$103,"&lt;&gt;Annulée"))</f>
        <v/>
      </c>
    </row>
    <row r="73" ht="28" customHeight="1">
      <c r="A73" s="10" t="n"/>
      <c r="B73" s="10" t="n"/>
      <c r="C73" s="10" t="n"/>
      <c r="D73" s="11" t="n"/>
      <c r="E73" s="20" t="n"/>
      <c r="F73" s="10" t="n"/>
      <c r="G73" s="10" t="n"/>
      <c r="H73" s="10" t="n"/>
      <c r="I73" s="10" t="n"/>
      <c r="J73" s="10" t="n"/>
      <c r="K73" s="10" t="n"/>
      <c r="L73" s="11" t="n"/>
      <c r="M73" s="11" t="n"/>
      <c r="N73" s="15">
        <f>IF($A73="","",COUNTIF('Actions'!$B$4:$B$103,$A73))</f>
        <v/>
      </c>
      <c r="O73" s="15">
        <f>IF($A73="","",COUNTIFS('Actions'!$B$4:$B$103,$A73,'Actions'!$H$4:$H$103,"Terminée"))</f>
        <v/>
      </c>
      <c r="P73" s="8">
        <f>IF($N73="","",IFERROR($O73/$N73,0))</f>
        <v/>
      </c>
      <c r="Q73" s="15">
        <f>IF($A73="","",COUNTIFS('Actions'!$B$4:$B$103,$A73,'Actions'!$G$4:$G$103,"&lt;"&amp;TODAY(),'Actions'!$G$4:$G$103,"&lt;&gt;",'Actions'!$H$4:$H$103,"&lt;&gt;Terminée",'Actions'!$H$4:$H$103,"&lt;&gt;Annulée"))</f>
        <v/>
      </c>
    </row>
    <row r="74" ht="28" customHeight="1">
      <c r="A74" s="10" t="n"/>
      <c r="B74" s="10" t="n"/>
      <c r="C74" s="10" t="n"/>
      <c r="D74" s="11" t="n"/>
      <c r="E74" s="20" t="n"/>
      <c r="F74" s="10" t="n"/>
      <c r="G74" s="10" t="n"/>
      <c r="H74" s="10" t="n"/>
      <c r="I74" s="10" t="n"/>
      <c r="J74" s="10" t="n"/>
      <c r="K74" s="10" t="n"/>
      <c r="L74" s="11" t="n"/>
      <c r="M74" s="11" t="n"/>
      <c r="N74" s="13">
        <f>IF($A74="","",COUNTIF('Actions'!$B$4:$B$103,$A74))</f>
        <v/>
      </c>
      <c r="O74" s="13">
        <f>IF($A74="","",COUNTIFS('Actions'!$B$4:$B$103,$A74,'Actions'!$H$4:$H$103,"Terminée"))</f>
        <v/>
      </c>
      <c r="P74" s="14">
        <f>IF($N74="","",IFERROR($O74/$N74,0))</f>
        <v/>
      </c>
      <c r="Q74" s="13">
        <f>IF($A74="","",COUNTIFS('Actions'!$B$4:$B$103,$A74,'Actions'!$G$4:$G$103,"&lt;"&amp;TODAY(),'Actions'!$G$4:$G$103,"&lt;&gt;",'Actions'!$H$4:$H$103,"&lt;&gt;Terminée",'Actions'!$H$4:$H$103,"&lt;&gt;Annulée"))</f>
        <v/>
      </c>
    </row>
    <row r="75" ht="28" customHeight="1">
      <c r="A75" s="10" t="n"/>
      <c r="B75" s="10" t="n"/>
      <c r="C75" s="10" t="n"/>
      <c r="D75" s="11" t="n"/>
      <c r="E75" s="20" t="n"/>
      <c r="F75" s="10" t="n"/>
      <c r="G75" s="10" t="n"/>
      <c r="H75" s="10" t="n"/>
      <c r="I75" s="10" t="n"/>
      <c r="J75" s="10" t="n"/>
      <c r="K75" s="10" t="n"/>
      <c r="L75" s="11" t="n"/>
      <c r="M75" s="11" t="n"/>
      <c r="N75" s="15">
        <f>IF($A75="","",COUNTIF('Actions'!$B$4:$B$103,$A75))</f>
        <v/>
      </c>
      <c r="O75" s="15">
        <f>IF($A75="","",COUNTIFS('Actions'!$B$4:$B$103,$A75,'Actions'!$H$4:$H$103,"Terminée"))</f>
        <v/>
      </c>
      <c r="P75" s="8">
        <f>IF($N75="","",IFERROR($O75/$N75,0))</f>
        <v/>
      </c>
      <c r="Q75" s="15">
        <f>IF($A75="","",COUNTIFS('Actions'!$B$4:$B$103,$A75,'Actions'!$G$4:$G$103,"&lt;"&amp;TODAY(),'Actions'!$G$4:$G$103,"&lt;&gt;",'Actions'!$H$4:$H$103,"&lt;&gt;Terminée",'Actions'!$H$4:$H$103,"&lt;&gt;Annulée"))</f>
        <v/>
      </c>
    </row>
    <row r="76" ht="28" customHeight="1">
      <c r="A76" s="10" t="n"/>
      <c r="B76" s="10" t="n"/>
      <c r="C76" s="10" t="n"/>
      <c r="D76" s="11" t="n"/>
      <c r="E76" s="20" t="n"/>
      <c r="F76" s="10" t="n"/>
      <c r="G76" s="10" t="n"/>
      <c r="H76" s="10" t="n"/>
      <c r="I76" s="10" t="n"/>
      <c r="J76" s="10" t="n"/>
      <c r="K76" s="10" t="n"/>
      <c r="L76" s="11" t="n"/>
      <c r="M76" s="11" t="n"/>
      <c r="N76" s="13">
        <f>IF($A76="","",COUNTIF('Actions'!$B$4:$B$103,$A76))</f>
        <v/>
      </c>
      <c r="O76" s="13">
        <f>IF($A76="","",COUNTIFS('Actions'!$B$4:$B$103,$A76,'Actions'!$H$4:$H$103,"Terminée"))</f>
        <v/>
      </c>
      <c r="P76" s="14">
        <f>IF($N76="","",IFERROR($O76/$N76,0))</f>
        <v/>
      </c>
      <c r="Q76" s="13">
        <f>IF($A76="","",COUNTIFS('Actions'!$B$4:$B$103,$A76,'Actions'!$G$4:$G$103,"&lt;"&amp;TODAY(),'Actions'!$G$4:$G$103,"&lt;&gt;",'Actions'!$H$4:$H$103,"&lt;&gt;Terminée",'Actions'!$H$4:$H$103,"&lt;&gt;Annulée"))</f>
        <v/>
      </c>
    </row>
    <row r="77" ht="28" customHeight="1">
      <c r="A77" s="10" t="n"/>
      <c r="B77" s="10" t="n"/>
      <c r="C77" s="10" t="n"/>
      <c r="D77" s="11" t="n"/>
      <c r="E77" s="20" t="n"/>
      <c r="F77" s="10" t="n"/>
      <c r="G77" s="10" t="n"/>
      <c r="H77" s="10" t="n"/>
      <c r="I77" s="10" t="n"/>
      <c r="J77" s="10" t="n"/>
      <c r="K77" s="10" t="n"/>
      <c r="L77" s="11" t="n"/>
      <c r="M77" s="11" t="n"/>
      <c r="N77" s="15">
        <f>IF($A77="","",COUNTIF('Actions'!$B$4:$B$103,$A77))</f>
        <v/>
      </c>
      <c r="O77" s="15">
        <f>IF($A77="","",COUNTIFS('Actions'!$B$4:$B$103,$A77,'Actions'!$H$4:$H$103,"Terminée"))</f>
        <v/>
      </c>
      <c r="P77" s="8">
        <f>IF($N77="","",IFERROR($O77/$N77,0))</f>
        <v/>
      </c>
      <c r="Q77" s="15">
        <f>IF($A77="","",COUNTIFS('Actions'!$B$4:$B$103,$A77,'Actions'!$G$4:$G$103,"&lt;"&amp;TODAY(),'Actions'!$G$4:$G$103,"&lt;&gt;",'Actions'!$H$4:$H$103,"&lt;&gt;Terminée",'Actions'!$H$4:$H$103,"&lt;&gt;Annulée"))</f>
        <v/>
      </c>
    </row>
    <row r="78" ht="28" customHeight="1">
      <c r="A78" s="10" t="n"/>
      <c r="B78" s="10" t="n"/>
      <c r="C78" s="10" t="n"/>
      <c r="D78" s="11" t="n"/>
      <c r="E78" s="20" t="n"/>
      <c r="F78" s="10" t="n"/>
      <c r="G78" s="10" t="n"/>
      <c r="H78" s="10" t="n"/>
      <c r="I78" s="10" t="n"/>
      <c r="J78" s="10" t="n"/>
      <c r="K78" s="10" t="n"/>
      <c r="L78" s="11" t="n"/>
      <c r="M78" s="11" t="n"/>
      <c r="N78" s="13">
        <f>IF($A78="","",COUNTIF('Actions'!$B$4:$B$103,$A78))</f>
        <v/>
      </c>
      <c r="O78" s="13">
        <f>IF($A78="","",COUNTIFS('Actions'!$B$4:$B$103,$A78,'Actions'!$H$4:$H$103,"Terminée"))</f>
        <v/>
      </c>
      <c r="P78" s="14">
        <f>IF($N78="","",IFERROR($O78/$N78,0))</f>
        <v/>
      </c>
      <c r="Q78" s="13">
        <f>IF($A78="","",COUNTIFS('Actions'!$B$4:$B$103,$A78,'Actions'!$G$4:$G$103,"&lt;"&amp;TODAY(),'Actions'!$G$4:$G$103,"&lt;&gt;",'Actions'!$H$4:$H$103,"&lt;&gt;Terminée",'Actions'!$H$4:$H$103,"&lt;&gt;Annulée"))</f>
        <v/>
      </c>
    </row>
    <row r="79" ht="28" customHeight="1">
      <c r="A79" s="10" t="n"/>
      <c r="B79" s="10" t="n"/>
      <c r="C79" s="10" t="n"/>
      <c r="D79" s="11" t="n"/>
      <c r="E79" s="20" t="n"/>
      <c r="F79" s="10" t="n"/>
      <c r="G79" s="10" t="n"/>
      <c r="H79" s="10" t="n"/>
      <c r="I79" s="10" t="n"/>
      <c r="J79" s="10" t="n"/>
      <c r="K79" s="10" t="n"/>
      <c r="L79" s="11" t="n"/>
      <c r="M79" s="11" t="n"/>
      <c r="N79" s="15">
        <f>IF($A79="","",COUNTIF('Actions'!$B$4:$B$103,$A79))</f>
        <v/>
      </c>
      <c r="O79" s="15">
        <f>IF($A79="","",COUNTIFS('Actions'!$B$4:$B$103,$A79,'Actions'!$H$4:$H$103,"Terminée"))</f>
        <v/>
      </c>
      <c r="P79" s="8">
        <f>IF($N79="","",IFERROR($O79/$N79,0))</f>
        <v/>
      </c>
      <c r="Q79" s="15">
        <f>IF($A79="","",COUNTIFS('Actions'!$B$4:$B$103,$A79,'Actions'!$G$4:$G$103,"&lt;"&amp;TODAY(),'Actions'!$G$4:$G$103,"&lt;&gt;",'Actions'!$H$4:$H$103,"&lt;&gt;Terminée",'Actions'!$H$4:$H$103,"&lt;&gt;Annulée"))</f>
        <v/>
      </c>
    </row>
    <row r="80" ht="28" customHeight="1">
      <c r="A80" s="10" t="n"/>
      <c r="B80" s="10" t="n"/>
      <c r="C80" s="10" t="n"/>
      <c r="D80" s="11" t="n"/>
      <c r="E80" s="20" t="n"/>
      <c r="F80" s="10" t="n"/>
      <c r="G80" s="10" t="n"/>
      <c r="H80" s="10" t="n"/>
      <c r="I80" s="10" t="n"/>
      <c r="J80" s="10" t="n"/>
      <c r="K80" s="10" t="n"/>
      <c r="L80" s="11" t="n"/>
      <c r="M80" s="11" t="n"/>
      <c r="N80" s="13">
        <f>IF($A80="","",COUNTIF('Actions'!$B$4:$B$103,$A80))</f>
        <v/>
      </c>
      <c r="O80" s="13">
        <f>IF($A80="","",COUNTIFS('Actions'!$B$4:$B$103,$A80,'Actions'!$H$4:$H$103,"Terminée"))</f>
        <v/>
      </c>
      <c r="P80" s="14">
        <f>IF($N80="","",IFERROR($O80/$N80,0))</f>
        <v/>
      </c>
      <c r="Q80" s="13">
        <f>IF($A80="","",COUNTIFS('Actions'!$B$4:$B$103,$A80,'Actions'!$G$4:$G$103,"&lt;"&amp;TODAY(),'Actions'!$G$4:$G$103,"&lt;&gt;",'Actions'!$H$4:$H$103,"&lt;&gt;Terminée",'Actions'!$H$4:$H$103,"&lt;&gt;Annulée"))</f>
        <v/>
      </c>
    </row>
    <row r="81" ht="28" customHeight="1">
      <c r="A81" s="10" t="n"/>
      <c r="B81" s="10" t="n"/>
      <c r="C81" s="10" t="n"/>
      <c r="D81" s="11" t="n"/>
      <c r="E81" s="20" t="n"/>
      <c r="F81" s="10" t="n"/>
      <c r="G81" s="10" t="n"/>
      <c r="H81" s="10" t="n"/>
      <c r="I81" s="10" t="n"/>
      <c r="J81" s="10" t="n"/>
      <c r="K81" s="10" t="n"/>
      <c r="L81" s="11" t="n"/>
      <c r="M81" s="11" t="n"/>
      <c r="N81" s="15">
        <f>IF($A81="","",COUNTIF('Actions'!$B$4:$B$103,$A81))</f>
        <v/>
      </c>
      <c r="O81" s="15">
        <f>IF($A81="","",COUNTIFS('Actions'!$B$4:$B$103,$A81,'Actions'!$H$4:$H$103,"Terminée"))</f>
        <v/>
      </c>
      <c r="P81" s="8">
        <f>IF($N81="","",IFERROR($O81/$N81,0))</f>
        <v/>
      </c>
      <c r="Q81" s="15">
        <f>IF($A81="","",COUNTIFS('Actions'!$B$4:$B$103,$A81,'Actions'!$G$4:$G$103,"&lt;"&amp;TODAY(),'Actions'!$G$4:$G$103,"&lt;&gt;",'Actions'!$H$4:$H$103,"&lt;&gt;Terminée",'Actions'!$H$4:$H$103,"&lt;&gt;Annulée"))</f>
        <v/>
      </c>
    </row>
    <row r="82" ht="28" customHeight="1">
      <c r="A82" s="10" t="n"/>
      <c r="B82" s="10" t="n"/>
      <c r="C82" s="10" t="n"/>
      <c r="D82" s="11" t="n"/>
      <c r="E82" s="20" t="n"/>
      <c r="F82" s="10" t="n"/>
      <c r="G82" s="10" t="n"/>
      <c r="H82" s="10" t="n"/>
      <c r="I82" s="10" t="n"/>
      <c r="J82" s="10" t="n"/>
      <c r="K82" s="10" t="n"/>
      <c r="L82" s="11" t="n"/>
      <c r="M82" s="11" t="n"/>
      <c r="N82" s="13">
        <f>IF($A82="","",COUNTIF('Actions'!$B$4:$B$103,$A82))</f>
        <v/>
      </c>
      <c r="O82" s="13">
        <f>IF($A82="","",COUNTIFS('Actions'!$B$4:$B$103,$A82,'Actions'!$H$4:$H$103,"Terminée"))</f>
        <v/>
      </c>
      <c r="P82" s="14">
        <f>IF($N82="","",IFERROR($O82/$N82,0))</f>
        <v/>
      </c>
      <c r="Q82" s="13">
        <f>IF($A82="","",COUNTIFS('Actions'!$B$4:$B$103,$A82,'Actions'!$G$4:$G$103,"&lt;"&amp;TODAY(),'Actions'!$G$4:$G$103,"&lt;&gt;",'Actions'!$H$4:$H$103,"&lt;&gt;Terminée",'Actions'!$H$4:$H$103,"&lt;&gt;Annulée"))</f>
        <v/>
      </c>
    </row>
    <row r="83" ht="28" customHeight="1">
      <c r="A83" s="10" t="n"/>
      <c r="B83" s="10" t="n"/>
      <c r="C83" s="10" t="n"/>
      <c r="D83" s="11" t="n"/>
      <c r="E83" s="20" t="n"/>
      <c r="F83" s="10" t="n"/>
      <c r="G83" s="10" t="n"/>
      <c r="H83" s="10" t="n"/>
      <c r="I83" s="10" t="n"/>
      <c r="J83" s="10" t="n"/>
      <c r="K83" s="10" t="n"/>
      <c r="L83" s="11" t="n"/>
      <c r="M83" s="11" t="n"/>
      <c r="N83" s="15">
        <f>IF($A83="","",COUNTIF('Actions'!$B$4:$B$103,$A83))</f>
        <v/>
      </c>
      <c r="O83" s="15">
        <f>IF($A83="","",COUNTIFS('Actions'!$B$4:$B$103,$A83,'Actions'!$H$4:$H$103,"Terminée"))</f>
        <v/>
      </c>
      <c r="P83" s="8">
        <f>IF($N83="","",IFERROR($O83/$N83,0))</f>
        <v/>
      </c>
      <c r="Q83" s="15">
        <f>IF($A83="","",COUNTIFS('Actions'!$B$4:$B$103,$A83,'Actions'!$G$4:$G$103,"&lt;"&amp;TODAY(),'Actions'!$G$4:$G$103,"&lt;&gt;",'Actions'!$H$4:$H$103,"&lt;&gt;Terminée",'Actions'!$H$4:$H$103,"&lt;&gt;Annulée"))</f>
        <v/>
      </c>
    </row>
    <row r="84" ht="28" customHeight="1">
      <c r="A84" s="10" t="n"/>
      <c r="B84" s="10" t="n"/>
      <c r="C84" s="10" t="n"/>
      <c r="D84" s="11" t="n"/>
      <c r="E84" s="20" t="n"/>
      <c r="F84" s="10" t="n"/>
      <c r="G84" s="10" t="n"/>
      <c r="H84" s="10" t="n"/>
      <c r="I84" s="10" t="n"/>
      <c r="J84" s="10" t="n"/>
      <c r="K84" s="10" t="n"/>
      <c r="L84" s="11" t="n"/>
      <c r="M84" s="11" t="n"/>
      <c r="N84" s="13">
        <f>IF($A84="","",COUNTIF('Actions'!$B$4:$B$103,$A84))</f>
        <v/>
      </c>
      <c r="O84" s="13">
        <f>IF($A84="","",COUNTIFS('Actions'!$B$4:$B$103,$A84,'Actions'!$H$4:$H$103,"Terminée"))</f>
        <v/>
      </c>
      <c r="P84" s="14">
        <f>IF($N84="","",IFERROR($O84/$N84,0))</f>
        <v/>
      </c>
      <c r="Q84" s="13">
        <f>IF($A84="","",COUNTIFS('Actions'!$B$4:$B$103,$A84,'Actions'!$G$4:$G$103,"&lt;"&amp;TODAY(),'Actions'!$G$4:$G$103,"&lt;&gt;",'Actions'!$H$4:$H$103,"&lt;&gt;Terminée",'Actions'!$H$4:$H$103,"&lt;&gt;Annulée"))</f>
        <v/>
      </c>
    </row>
    <row r="85" ht="28" customHeight="1">
      <c r="A85" s="10" t="n"/>
      <c r="B85" s="10" t="n"/>
      <c r="C85" s="10" t="n"/>
      <c r="D85" s="11" t="n"/>
      <c r="E85" s="20" t="n"/>
      <c r="F85" s="10" t="n"/>
      <c r="G85" s="10" t="n"/>
      <c r="H85" s="10" t="n"/>
      <c r="I85" s="10" t="n"/>
      <c r="J85" s="10" t="n"/>
      <c r="K85" s="10" t="n"/>
      <c r="L85" s="11" t="n"/>
      <c r="M85" s="11" t="n"/>
      <c r="N85" s="15">
        <f>IF($A85="","",COUNTIF('Actions'!$B$4:$B$103,$A85))</f>
        <v/>
      </c>
      <c r="O85" s="15">
        <f>IF($A85="","",COUNTIFS('Actions'!$B$4:$B$103,$A85,'Actions'!$H$4:$H$103,"Terminée"))</f>
        <v/>
      </c>
      <c r="P85" s="8">
        <f>IF($N85="","",IFERROR($O85/$N85,0))</f>
        <v/>
      </c>
      <c r="Q85" s="15">
        <f>IF($A85="","",COUNTIFS('Actions'!$B$4:$B$103,$A85,'Actions'!$G$4:$G$103,"&lt;"&amp;TODAY(),'Actions'!$G$4:$G$103,"&lt;&gt;",'Actions'!$H$4:$H$103,"&lt;&gt;Terminée",'Actions'!$H$4:$H$103,"&lt;&gt;Annulée"))</f>
        <v/>
      </c>
    </row>
    <row r="86" ht="28" customHeight="1">
      <c r="A86" s="10" t="n"/>
      <c r="B86" s="10" t="n"/>
      <c r="C86" s="10" t="n"/>
      <c r="D86" s="11" t="n"/>
      <c r="E86" s="20" t="n"/>
      <c r="F86" s="10" t="n"/>
      <c r="G86" s="10" t="n"/>
      <c r="H86" s="10" t="n"/>
      <c r="I86" s="10" t="n"/>
      <c r="J86" s="10" t="n"/>
      <c r="K86" s="10" t="n"/>
      <c r="L86" s="11" t="n"/>
      <c r="M86" s="11" t="n"/>
      <c r="N86" s="13">
        <f>IF($A86="","",COUNTIF('Actions'!$B$4:$B$103,$A86))</f>
        <v/>
      </c>
      <c r="O86" s="13">
        <f>IF($A86="","",COUNTIFS('Actions'!$B$4:$B$103,$A86,'Actions'!$H$4:$H$103,"Terminée"))</f>
        <v/>
      </c>
      <c r="P86" s="14">
        <f>IF($N86="","",IFERROR($O86/$N86,0))</f>
        <v/>
      </c>
      <c r="Q86" s="13">
        <f>IF($A86="","",COUNTIFS('Actions'!$B$4:$B$103,$A86,'Actions'!$G$4:$G$103,"&lt;"&amp;TODAY(),'Actions'!$G$4:$G$103,"&lt;&gt;",'Actions'!$H$4:$H$103,"&lt;&gt;Terminée",'Actions'!$H$4:$H$103,"&lt;&gt;Annulée"))</f>
        <v/>
      </c>
    </row>
    <row r="87" ht="28" customHeight="1">
      <c r="A87" s="10" t="n"/>
      <c r="B87" s="10" t="n"/>
      <c r="C87" s="10" t="n"/>
      <c r="D87" s="11" t="n"/>
      <c r="E87" s="20" t="n"/>
      <c r="F87" s="10" t="n"/>
      <c r="G87" s="10" t="n"/>
      <c r="H87" s="10" t="n"/>
      <c r="I87" s="10" t="n"/>
      <c r="J87" s="10" t="n"/>
      <c r="K87" s="10" t="n"/>
      <c r="L87" s="11" t="n"/>
      <c r="M87" s="11" t="n"/>
      <c r="N87" s="15">
        <f>IF($A87="","",COUNTIF('Actions'!$B$4:$B$103,$A87))</f>
        <v/>
      </c>
      <c r="O87" s="15">
        <f>IF($A87="","",COUNTIFS('Actions'!$B$4:$B$103,$A87,'Actions'!$H$4:$H$103,"Terminée"))</f>
        <v/>
      </c>
      <c r="P87" s="8">
        <f>IF($N87="","",IFERROR($O87/$N87,0))</f>
        <v/>
      </c>
      <c r="Q87" s="15">
        <f>IF($A87="","",COUNTIFS('Actions'!$B$4:$B$103,$A87,'Actions'!$G$4:$G$103,"&lt;"&amp;TODAY(),'Actions'!$G$4:$G$103,"&lt;&gt;",'Actions'!$H$4:$H$103,"&lt;&gt;Terminée",'Actions'!$H$4:$H$103,"&lt;&gt;Annulée"))</f>
        <v/>
      </c>
    </row>
    <row r="88" ht="28" customHeight="1">
      <c r="A88" s="10" t="n"/>
      <c r="B88" s="10" t="n"/>
      <c r="C88" s="10" t="n"/>
      <c r="D88" s="11" t="n"/>
      <c r="E88" s="20" t="n"/>
      <c r="F88" s="10" t="n"/>
      <c r="G88" s="10" t="n"/>
      <c r="H88" s="10" t="n"/>
      <c r="I88" s="10" t="n"/>
      <c r="J88" s="10" t="n"/>
      <c r="K88" s="10" t="n"/>
      <c r="L88" s="11" t="n"/>
      <c r="M88" s="11" t="n"/>
      <c r="N88" s="13">
        <f>IF($A88="","",COUNTIF('Actions'!$B$4:$B$103,$A88))</f>
        <v/>
      </c>
      <c r="O88" s="13">
        <f>IF($A88="","",COUNTIFS('Actions'!$B$4:$B$103,$A88,'Actions'!$H$4:$H$103,"Terminée"))</f>
        <v/>
      </c>
      <c r="P88" s="14">
        <f>IF($N88="","",IFERROR($O88/$N88,0))</f>
        <v/>
      </c>
      <c r="Q88" s="13">
        <f>IF($A88="","",COUNTIFS('Actions'!$B$4:$B$103,$A88,'Actions'!$G$4:$G$103,"&lt;"&amp;TODAY(),'Actions'!$G$4:$G$103,"&lt;&gt;",'Actions'!$H$4:$H$103,"&lt;&gt;Terminée",'Actions'!$H$4:$H$103,"&lt;&gt;Annulée"))</f>
        <v/>
      </c>
    </row>
    <row r="89" ht="28" customHeight="1">
      <c r="A89" s="10" t="n"/>
      <c r="B89" s="10" t="n"/>
      <c r="C89" s="10" t="n"/>
      <c r="D89" s="11" t="n"/>
      <c r="E89" s="20" t="n"/>
      <c r="F89" s="10" t="n"/>
      <c r="G89" s="10" t="n"/>
      <c r="H89" s="10" t="n"/>
      <c r="I89" s="10" t="n"/>
      <c r="J89" s="10" t="n"/>
      <c r="K89" s="10" t="n"/>
      <c r="L89" s="11" t="n"/>
      <c r="M89" s="11" t="n"/>
      <c r="N89" s="15">
        <f>IF($A89="","",COUNTIF('Actions'!$B$4:$B$103,$A89))</f>
        <v/>
      </c>
      <c r="O89" s="15">
        <f>IF($A89="","",COUNTIFS('Actions'!$B$4:$B$103,$A89,'Actions'!$H$4:$H$103,"Terminée"))</f>
        <v/>
      </c>
      <c r="P89" s="8">
        <f>IF($N89="","",IFERROR($O89/$N89,0))</f>
        <v/>
      </c>
      <c r="Q89" s="15">
        <f>IF($A89="","",COUNTIFS('Actions'!$B$4:$B$103,$A89,'Actions'!$G$4:$G$103,"&lt;"&amp;TODAY(),'Actions'!$G$4:$G$103,"&lt;&gt;",'Actions'!$H$4:$H$103,"&lt;&gt;Terminée",'Actions'!$H$4:$H$103,"&lt;&gt;Annulée"))</f>
        <v/>
      </c>
    </row>
    <row r="90" ht="28" customHeight="1">
      <c r="A90" s="10" t="n"/>
      <c r="B90" s="10" t="n"/>
      <c r="C90" s="10" t="n"/>
      <c r="D90" s="11" t="n"/>
      <c r="E90" s="20" t="n"/>
      <c r="F90" s="10" t="n"/>
      <c r="G90" s="10" t="n"/>
      <c r="H90" s="10" t="n"/>
      <c r="I90" s="10" t="n"/>
      <c r="J90" s="10" t="n"/>
      <c r="K90" s="10" t="n"/>
      <c r="L90" s="11" t="n"/>
      <c r="M90" s="11" t="n"/>
      <c r="N90" s="13">
        <f>IF($A90="","",COUNTIF('Actions'!$B$4:$B$103,$A90))</f>
        <v/>
      </c>
      <c r="O90" s="13">
        <f>IF($A90="","",COUNTIFS('Actions'!$B$4:$B$103,$A90,'Actions'!$H$4:$H$103,"Terminée"))</f>
        <v/>
      </c>
      <c r="P90" s="14">
        <f>IF($N90="","",IFERROR($O90/$N90,0))</f>
        <v/>
      </c>
      <c r="Q90" s="13">
        <f>IF($A90="","",COUNTIFS('Actions'!$B$4:$B$103,$A90,'Actions'!$G$4:$G$103,"&lt;"&amp;TODAY(),'Actions'!$G$4:$G$103,"&lt;&gt;",'Actions'!$H$4:$H$103,"&lt;&gt;Terminée",'Actions'!$H$4:$H$103,"&lt;&gt;Annulée"))</f>
        <v/>
      </c>
    </row>
    <row r="91" ht="28" customHeight="1">
      <c r="A91" s="10" t="n"/>
      <c r="B91" s="10" t="n"/>
      <c r="C91" s="10" t="n"/>
      <c r="D91" s="11" t="n"/>
      <c r="E91" s="20" t="n"/>
      <c r="F91" s="10" t="n"/>
      <c r="G91" s="10" t="n"/>
      <c r="H91" s="10" t="n"/>
      <c r="I91" s="10" t="n"/>
      <c r="J91" s="10" t="n"/>
      <c r="K91" s="10" t="n"/>
      <c r="L91" s="11" t="n"/>
      <c r="M91" s="11" t="n"/>
      <c r="N91" s="15">
        <f>IF($A91="","",COUNTIF('Actions'!$B$4:$B$103,$A91))</f>
        <v/>
      </c>
      <c r="O91" s="15">
        <f>IF($A91="","",COUNTIFS('Actions'!$B$4:$B$103,$A91,'Actions'!$H$4:$H$103,"Terminée"))</f>
        <v/>
      </c>
      <c r="P91" s="8">
        <f>IF($N91="","",IFERROR($O91/$N91,0))</f>
        <v/>
      </c>
      <c r="Q91" s="15">
        <f>IF($A91="","",COUNTIFS('Actions'!$B$4:$B$103,$A91,'Actions'!$G$4:$G$103,"&lt;"&amp;TODAY(),'Actions'!$G$4:$G$103,"&lt;&gt;",'Actions'!$H$4:$H$103,"&lt;&gt;Terminée",'Actions'!$H$4:$H$103,"&lt;&gt;Annulée"))</f>
        <v/>
      </c>
    </row>
    <row r="92" ht="28" customHeight="1">
      <c r="A92" s="10" t="n"/>
      <c r="B92" s="10" t="n"/>
      <c r="C92" s="10" t="n"/>
      <c r="D92" s="11" t="n"/>
      <c r="E92" s="20" t="n"/>
      <c r="F92" s="10" t="n"/>
      <c r="G92" s="10" t="n"/>
      <c r="H92" s="10" t="n"/>
      <c r="I92" s="10" t="n"/>
      <c r="J92" s="10" t="n"/>
      <c r="K92" s="10" t="n"/>
      <c r="L92" s="11" t="n"/>
      <c r="M92" s="11" t="n"/>
      <c r="N92" s="13">
        <f>IF($A92="","",COUNTIF('Actions'!$B$4:$B$103,$A92))</f>
        <v/>
      </c>
      <c r="O92" s="13">
        <f>IF($A92="","",COUNTIFS('Actions'!$B$4:$B$103,$A92,'Actions'!$H$4:$H$103,"Terminée"))</f>
        <v/>
      </c>
      <c r="P92" s="14">
        <f>IF($N92="","",IFERROR($O92/$N92,0))</f>
        <v/>
      </c>
      <c r="Q92" s="13">
        <f>IF($A92="","",COUNTIFS('Actions'!$B$4:$B$103,$A92,'Actions'!$G$4:$G$103,"&lt;"&amp;TODAY(),'Actions'!$G$4:$G$103,"&lt;&gt;",'Actions'!$H$4:$H$103,"&lt;&gt;Terminée",'Actions'!$H$4:$H$103,"&lt;&gt;Annulée"))</f>
        <v/>
      </c>
    </row>
    <row r="93" ht="28" customHeight="1">
      <c r="A93" s="10" t="n"/>
      <c r="B93" s="10" t="n"/>
      <c r="C93" s="10" t="n"/>
      <c r="D93" s="11" t="n"/>
      <c r="E93" s="20" t="n"/>
      <c r="F93" s="10" t="n"/>
      <c r="G93" s="10" t="n"/>
      <c r="H93" s="10" t="n"/>
      <c r="I93" s="10" t="n"/>
      <c r="J93" s="10" t="n"/>
      <c r="K93" s="10" t="n"/>
      <c r="L93" s="11" t="n"/>
      <c r="M93" s="11" t="n"/>
      <c r="N93" s="15">
        <f>IF($A93="","",COUNTIF('Actions'!$B$4:$B$103,$A93))</f>
        <v/>
      </c>
      <c r="O93" s="15">
        <f>IF($A93="","",COUNTIFS('Actions'!$B$4:$B$103,$A93,'Actions'!$H$4:$H$103,"Terminée"))</f>
        <v/>
      </c>
      <c r="P93" s="8">
        <f>IF($N93="","",IFERROR($O93/$N93,0))</f>
        <v/>
      </c>
      <c r="Q93" s="15">
        <f>IF($A93="","",COUNTIFS('Actions'!$B$4:$B$103,$A93,'Actions'!$G$4:$G$103,"&lt;"&amp;TODAY(),'Actions'!$G$4:$G$103,"&lt;&gt;",'Actions'!$H$4:$H$103,"&lt;&gt;Terminée",'Actions'!$H$4:$H$103,"&lt;&gt;Annulée"))</f>
        <v/>
      </c>
    </row>
    <row r="94" ht="28" customHeight="1">
      <c r="A94" s="10" t="n"/>
      <c r="B94" s="10" t="n"/>
      <c r="C94" s="10" t="n"/>
      <c r="D94" s="11" t="n"/>
      <c r="E94" s="20" t="n"/>
      <c r="F94" s="10" t="n"/>
      <c r="G94" s="10" t="n"/>
      <c r="H94" s="10" t="n"/>
      <c r="I94" s="10" t="n"/>
      <c r="J94" s="10" t="n"/>
      <c r="K94" s="10" t="n"/>
      <c r="L94" s="11" t="n"/>
      <c r="M94" s="11" t="n"/>
      <c r="N94" s="13">
        <f>IF($A94="","",COUNTIF('Actions'!$B$4:$B$103,$A94))</f>
        <v/>
      </c>
      <c r="O94" s="13">
        <f>IF($A94="","",COUNTIFS('Actions'!$B$4:$B$103,$A94,'Actions'!$H$4:$H$103,"Terminée"))</f>
        <v/>
      </c>
      <c r="P94" s="14">
        <f>IF($N94="","",IFERROR($O94/$N94,0))</f>
        <v/>
      </c>
      <c r="Q94" s="13">
        <f>IF($A94="","",COUNTIFS('Actions'!$B$4:$B$103,$A94,'Actions'!$G$4:$G$103,"&lt;"&amp;TODAY(),'Actions'!$G$4:$G$103,"&lt;&gt;",'Actions'!$H$4:$H$103,"&lt;&gt;Terminée",'Actions'!$H$4:$H$103,"&lt;&gt;Annulée"))</f>
        <v/>
      </c>
    </row>
    <row r="95" ht="28" customHeight="1">
      <c r="A95" s="10" t="n"/>
      <c r="B95" s="10" t="n"/>
      <c r="C95" s="10" t="n"/>
      <c r="D95" s="11" t="n"/>
      <c r="E95" s="20" t="n"/>
      <c r="F95" s="10" t="n"/>
      <c r="G95" s="10" t="n"/>
      <c r="H95" s="10" t="n"/>
      <c r="I95" s="10" t="n"/>
      <c r="J95" s="10" t="n"/>
      <c r="K95" s="10" t="n"/>
      <c r="L95" s="11" t="n"/>
      <c r="M95" s="11" t="n"/>
      <c r="N95" s="15">
        <f>IF($A95="","",COUNTIF('Actions'!$B$4:$B$103,$A95))</f>
        <v/>
      </c>
      <c r="O95" s="15">
        <f>IF($A95="","",COUNTIFS('Actions'!$B$4:$B$103,$A95,'Actions'!$H$4:$H$103,"Terminée"))</f>
        <v/>
      </c>
      <c r="P95" s="8">
        <f>IF($N95="","",IFERROR($O95/$N95,0))</f>
        <v/>
      </c>
      <c r="Q95" s="15">
        <f>IF($A95="","",COUNTIFS('Actions'!$B$4:$B$103,$A95,'Actions'!$G$4:$G$103,"&lt;"&amp;TODAY(),'Actions'!$G$4:$G$103,"&lt;&gt;",'Actions'!$H$4:$H$103,"&lt;&gt;Terminée",'Actions'!$H$4:$H$103,"&lt;&gt;Annulée"))</f>
        <v/>
      </c>
    </row>
    <row r="96" ht="28" customHeight="1">
      <c r="A96" s="10" t="n"/>
      <c r="B96" s="10" t="n"/>
      <c r="C96" s="10" t="n"/>
      <c r="D96" s="11" t="n"/>
      <c r="E96" s="20" t="n"/>
      <c r="F96" s="10" t="n"/>
      <c r="G96" s="10" t="n"/>
      <c r="H96" s="10" t="n"/>
      <c r="I96" s="10" t="n"/>
      <c r="J96" s="10" t="n"/>
      <c r="K96" s="10" t="n"/>
      <c r="L96" s="11" t="n"/>
      <c r="M96" s="11" t="n"/>
      <c r="N96" s="13">
        <f>IF($A96="","",COUNTIF('Actions'!$B$4:$B$103,$A96))</f>
        <v/>
      </c>
      <c r="O96" s="13">
        <f>IF($A96="","",COUNTIFS('Actions'!$B$4:$B$103,$A96,'Actions'!$H$4:$H$103,"Terminée"))</f>
        <v/>
      </c>
      <c r="P96" s="14">
        <f>IF($N96="","",IFERROR($O96/$N96,0))</f>
        <v/>
      </c>
      <c r="Q96" s="13">
        <f>IF($A96="","",COUNTIFS('Actions'!$B$4:$B$103,$A96,'Actions'!$G$4:$G$103,"&lt;"&amp;TODAY(),'Actions'!$G$4:$G$103,"&lt;&gt;",'Actions'!$H$4:$H$103,"&lt;&gt;Terminée",'Actions'!$H$4:$H$103,"&lt;&gt;Annulée"))</f>
        <v/>
      </c>
    </row>
    <row r="97" ht="28" customHeight="1">
      <c r="A97" s="10" t="n"/>
      <c r="B97" s="10" t="n"/>
      <c r="C97" s="10" t="n"/>
      <c r="D97" s="11" t="n"/>
      <c r="E97" s="20" t="n"/>
      <c r="F97" s="10" t="n"/>
      <c r="G97" s="10" t="n"/>
      <c r="H97" s="10" t="n"/>
      <c r="I97" s="10" t="n"/>
      <c r="J97" s="10" t="n"/>
      <c r="K97" s="10" t="n"/>
      <c r="L97" s="11" t="n"/>
      <c r="M97" s="11" t="n"/>
      <c r="N97" s="15">
        <f>IF($A97="","",COUNTIF('Actions'!$B$4:$B$103,$A97))</f>
        <v/>
      </c>
      <c r="O97" s="15">
        <f>IF($A97="","",COUNTIFS('Actions'!$B$4:$B$103,$A97,'Actions'!$H$4:$H$103,"Terminée"))</f>
        <v/>
      </c>
      <c r="P97" s="8">
        <f>IF($N97="","",IFERROR($O97/$N97,0))</f>
        <v/>
      </c>
      <c r="Q97" s="15">
        <f>IF($A97="","",COUNTIFS('Actions'!$B$4:$B$103,$A97,'Actions'!$G$4:$G$103,"&lt;"&amp;TODAY(),'Actions'!$G$4:$G$103,"&lt;&gt;",'Actions'!$H$4:$H$103,"&lt;&gt;Terminée",'Actions'!$H$4:$H$103,"&lt;&gt;Annulée"))</f>
        <v/>
      </c>
    </row>
    <row r="98" ht="28" customHeight="1">
      <c r="A98" s="10" t="n"/>
      <c r="B98" s="10" t="n"/>
      <c r="C98" s="10" t="n"/>
      <c r="D98" s="11" t="n"/>
      <c r="E98" s="20" t="n"/>
      <c r="F98" s="10" t="n"/>
      <c r="G98" s="10" t="n"/>
      <c r="H98" s="10" t="n"/>
      <c r="I98" s="10" t="n"/>
      <c r="J98" s="10" t="n"/>
      <c r="K98" s="10" t="n"/>
      <c r="L98" s="11" t="n"/>
      <c r="M98" s="11" t="n"/>
      <c r="N98" s="13">
        <f>IF($A98="","",COUNTIF('Actions'!$B$4:$B$103,$A98))</f>
        <v/>
      </c>
      <c r="O98" s="13">
        <f>IF($A98="","",COUNTIFS('Actions'!$B$4:$B$103,$A98,'Actions'!$H$4:$H$103,"Terminée"))</f>
        <v/>
      </c>
      <c r="P98" s="14">
        <f>IF($N98="","",IFERROR($O98/$N98,0))</f>
        <v/>
      </c>
      <c r="Q98" s="13">
        <f>IF($A98="","",COUNTIFS('Actions'!$B$4:$B$103,$A98,'Actions'!$G$4:$G$103,"&lt;"&amp;TODAY(),'Actions'!$G$4:$G$103,"&lt;&gt;",'Actions'!$H$4:$H$103,"&lt;&gt;Terminée",'Actions'!$H$4:$H$103,"&lt;&gt;Annulée"))</f>
        <v/>
      </c>
    </row>
    <row r="99" ht="28" customHeight="1">
      <c r="A99" s="10" t="n"/>
      <c r="B99" s="10" t="n"/>
      <c r="C99" s="10" t="n"/>
      <c r="D99" s="11" t="n"/>
      <c r="E99" s="20" t="n"/>
      <c r="F99" s="10" t="n"/>
      <c r="G99" s="10" t="n"/>
      <c r="H99" s="10" t="n"/>
      <c r="I99" s="10" t="n"/>
      <c r="J99" s="10" t="n"/>
      <c r="K99" s="10" t="n"/>
      <c r="L99" s="11" t="n"/>
      <c r="M99" s="11" t="n"/>
      <c r="N99" s="15">
        <f>IF($A99="","",COUNTIF('Actions'!$B$4:$B$103,$A99))</f>
        <v/>
      </c>
      <c r="O99" s="15">
        <f>IF($A99="","",COUNTIFS('Actions'!$B$4:$B$103,$A99,'Actions'!$H$4:$H$103,"Terminée"))</f>
        <v/>
      </c>
      <c r="P99" s="8">
        <f>IF($N99="","",IFERROR($O99/$N99,0))</f>
        <v/>
      </c>
      <c r="Q99" s="15">
        <f>IF($A99="","",COUNTIFS('Actions'!$B$4:$B$103,$A99,'Actions'!$G$4:$G$103,"&lt;"&amp;TODAY(),'Actions'!$G$4:$G$103,"&lt;&gt;",'Actions'!$H$4:$H$103,"&lt;&gt;Terminée",'Actions'!$H$4:$H$103,"&lt;&gt;Annulée"))</f>
        <v/>
      </c>
    </row>
    <row r="100" ht="28" customHeight="1">
      <c r="A100" s="10" t="n"/>
      <c r="B100" s="10" t="n"/>
      <c r="C100" s="10" t="n"/>
      <c r="D100" s="11" t="n"/>
      <c r="E100" s="20" t="n"/>
      <c r="F100" s="10" t="n"/>
      <c r="G100" s="10" t="n"/>
      <c r="H100" s="10" t="n"/>
      <c r="I100" s="10" t="n"/>
      <c r="J100" s="10" t="n"/>
      <c r="K100" s="10" t="n"/>
      <c r="L100" s="11" t="n"/>
      <c r="M100" s="11" t="n"/>
      <c r="N100" s="13">
        <f>IF($A100="","",COUNTIF('Actions'!$B$4:$B$103,$A100))</f>
        <v/>
      </c>
      <c r="O100" s="13">
        <f>IF($A100="","",COUNTIFS('Actions'!$B$4:$B$103,$A100,'Actions'!$H$4:$H$103,"Terminée"))</f>
        <v/>
      </c>
      <c r="P100" s="14">
        <f>IF($N100="","",IFERROR($O100/$N100,0))</f>
        <v/>
      </c>
      <c r="Q100" s="13">
        <f>IF($A100="","",COUNTIFS('Actions'!$B$4:$B$103,$A100,'Actions'!$G$4:$G$103,"&lt;"&amp;TODAY(),'Actions'!$G$4:$G$103,"&lt;&gt;",'Actions'!$H$4:$H$103,"&lt;&gt;Terminée",'Actions'!$H$4:$H$103,"&lt;&gt;Annulée"))</f>
        <v/>
      </c>
    </row>
    <row r="101" ht="28" customHeight="1">
      <c r="A101" s="10" t="n"/>
      <c r="B101" s="10" t="n"/>
      <c r="C101" s="10" t="n"/>
      <c r="D101" s="11" t="n"/>
      <c r="E101" s="20" t="n"/>
      <c r="F101" s="10" t="n"/>
      <c r="G101" s="10" t="n"/>
      <c r="H101" s="10" t="n"/>
      <c r="I101" s="10" t="n"/>
      <c r="J101" s="10" t="n"/>
      <c r="K101" s="10" t="n"/>
      <c r="L101" s="11" t="n"/>
      <c r="M101" s="11" t="n"/>
      <c r="N101" s="15">
        <f>IF($A101="","",COUNTIF('Actions'!$B$4:$B$103,$A101))</f>
        <v/>
      </c>
      <c r="O101" s="15">
        <f>IF($A101="","",COUNTIFS('Actions'!$B$4:$B$103,$A101,'Actions'!$H$4:$H$103,"Terminée"))</f>
        <v/>
      </c>
      <c r="P101" s="8">
        <f>IF($N101="","",IFERROR($O101/$N101,0))</f>
        <v/>
      </c>
      <c r="Q101" s="15">
        <f>IF($A101="","",COUNTIFS('Actions'!$B$4:$B$103,$A101,'Actions'!$G$4:$G$103,"&lt;"&amp;TODAY(),'Actions'!$G$4:$G$103,"&lt;&gt;",'Actions'!$H$4:$H$103,"&lt;&gt;Terminée",'Actions'!$H$4:$H$103,"&lt;&gt;Annulée"))</f>
        <v/>
      </c>
    </row>
    <row r="102" ht="28" customHeight="1">
      <c r="A102" s="10" t="n"/>
      <c r="B102" s="10" t="n"/>
      <c r="C102" s="10" t="n"/>
      <c r="D102" s="11" t="n"/>
      <c r="E102" s="20" t="n"/>
      <c r="F102" s="10" t="n"/>
      <c r="G102" s="10" t="n"/>
      <c r="H102" s="10" t="n"/>
      <c r="I102" s="10" t="n"/>
      <c r="J102" s="10" t="n"/>
      <c r="K102" s="10" t="n"/>
      <c r="L102" s="11" t="n"/>
      <c r="M102" s="11" t="n"/>
      <c r="N102" s="13">
        <f>IF($A102="","",COUNTIF('Actions'!$B$4:$B$103,$A102))</f>
        <v/>
      </c>
      <c r="O102" s="13">
        <f>IF($A102="","",COUNTIFS('Actions'!$B$4:$B$103,$A102,'Actions'!$H$4:$H$103,"Terminée"))</f>
        <v/>
      </c>
      <c r="P102" s="14">
        <f>IF($N102="","",IFERROR($O102/$N102,0))</f>
        <v/>
      </c>
      <c r="Q102" s="13">
        <f>IF($A102="","",COUNTIFS('Actions'!$B$4:$B$103,$A102,'Actions'!$G$4:$G$103,"&lt;"&amp;TODAY(),'Actions'!$G$4:$G$103,"&lt;&gt;",'Actions'!$H$4:$H$103,"&lt;&gt;Terminée",'Actions'!$H$4:$H$103,"&lt;&gt;Annulée"))</f>
        <v/>
      </c>
    </row>
    <row r="103" ht="28" customHeight="1">
      <c r="A103" s="10" t="n"/>
      <c r="B103" s="10" t="n"/>
      <c r="C103" s="10" t="n"/>
      <c r="D103" s="11" t="n"/>
      <c r="E103" s="20" t="n"/>
      <c r="F103" s="10" t="n"/>
      <c r="G103" s="10" t="n"/>
      <c r="H103" s="10" t="n"/>
      <c r="I103" s="10" t="n"/>
      <c r="J103" s="10" t="n"/>
      <c r="K103" s="10" t="n"/>
      <c r="L103" s="11" t="n"/>
      <c r="M103" s="11" t="n"/>
      <c r="N103" s="15">
        <f>IF($A103="","",COUNTIF('Actions'!$B$4:$B$103,$A103))</f>
        <v/>
      </c>
      <c r="O103" s="15">
        <f>IF($A103="","",COUNTIFS('Actions'!$B$4:$B$103,$A103,'Actions'!$H$4:$H$103,"Terminée"))</f>
        <v/>
      </c>
      <c r="P103" s="8">
        <f>IF($N103="","",IFERROR($O103/$N103,0))</f>
        <v/>
      </c>
      <c r="Q103" s="15">
        <f>IF($A103="","",COUNTIFS('Actions'!$B$4:$B$103,$A103,'Actions'!$G$4:$G$103,"&lt;"&amp;TODAY(),'Actions'!$G$4:$G$103,"&lt;&gt;",'Actions'!$H$4:$H$103,"&lt;&gt;Terminée",'Actions'!$H$4:$H$103,"&lt;&gt;Annulée"))</f>
        <v/>
      </c>
    </row>
  </sheetData>
  <mergeCells count="1">
    <mergeCell ref="A1:Q1"/>
  </mergeCells>
  <conditionalFormatting sqref="A4:A103">
    <cfRule type="expression" priority="1" dxfId="0" stopIfTrue="1">
      <formula>AND($A4&lt;&gt;"",COUNTIF($A$4:$A$103,$A4)&gt;1)</formula>
    </cfRule>
  </conditionalFormatting>
  <conditionalFormatting sqref="K4:K103">
    <cfRule type="expression" priority="2" dxfId="1" stopIfTrue="1">
      <formula>$K4="À relire"</formula>
    </cfRule>
  </conditionalFormatting>
  <conditionalFormatting sqref="K4:L103">
    <cfRule type="expression" priority="3" dxfId="0" stopIfTrue="1">
      <formula>AND(OR($K4="Validé",$K4="Partagé"),$L4="")</formula>
    </cfRule>
  </conditionalFormatting>
  <conditionalFormatting sqref="Q4:Q103">
    <cfRule type="expression" priority="4" dxfId="0" stopIfTrue="1">
      <formula>AND(ISNUMBER($Q4),$Q4&gt;0)</formula>
    </cfRule>
  </conditionalFormatting>
  <dataValidations count="5">
    <dataValidation sqref="A4:A103" showDropDown="0" showInputMessage="0" showErrorMessage="1" allowBlank="0" errorTitle="ID réunion en double" error="Chaque ID réunion renseigné doit être unique." type="custom">
      <formula1>OR(A4="",COUNTIF($A$4:$A$103,A4)=1)</formula1>
    </dataValidation>
    <dataValidation sqref="G4:H103" showDropDown="0" showInputMessage="0" showErrorMessage="1" allowBlank="0" errorTitle="Rôle non prévu" error="Choisissez un rôle proposé dans la feuille Paramètres." type="list">
      <formula1>INDIRECT("'Paramètres'!$H$4:$H$6")</formula1>
    </dataValidation>
    <dataValidation sqref="K4:K103" showDropDown="0" showInputMessage="0" showErrorMessage="1" allowBlank="0" errorTitle="Statut non prévu" error="Choisissez un statut de compte rendu proposé." type="list">
      <formula1>INDIRECT("'Paramètres'!$D$4:$D$7")</formula1>
    </dataValidation>
    <dataValidation sqref="D4:D103 L4:M103" showDropDown="0" showInputMessage="0" showErrorMessage="1" allowBlank="0" errorTitle="Date invalide" error="Saisissez une date au format jj/mm/aaaa." type="date" operator="between">
      <formula1>DATE(2021,1,1)</formula1>
      <formula2>DATE(2036,12,31)</formula2>
    </dataValidation>
    <dataValidation sqref="E4:E103" showDropDown="0" showInputMessage="0" showErrorMessage="1" allowBlank="0" errorTitle="Heure invalide" error="Saisissez une heure comprise entre 00:00 et 23:59." type="decimal" operator="between">
      <formula1>0</formula1>
      <formula2>0.999988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DF5149"/>
    <outlinePr summaryBelow="1" summaryRight="1"/>
    <pageSetUpPr/>
  </sheetPr>
  <dimension ref="A1:I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9" customWidth="1" min="3" max="3"/>
    <col width="23" customWidth="1" min="4" max="4"/>
    <col width="50" customWidth="1" min="5" max="5"/>
    <col width="21" customWidth="1" min="6" max="6"/>
    <col width="50" customWidth="1" min="7" max="7"/>
    <col width="18" customWidth="1" min="8" max="8"/>
    <col width="16" customWidth="1" min="9" max="9"/>
  </cols>
  <sheetData>
    <row r="1" ht="28" customHeight="1">
      <c r="A1" s="1" t="inlineStr">
        <is>
          <t>Points du compte rendu — sujets, constats et décisions</t>
        </is>
      </c>
    </row>
    <row r="2" ht="22" customHeight="1">
      <c r="A2" s="2" t="inlineStr">
        <is>
          <t>Cellules jaune pâle : saisie modifiable. Un point décrit un sujet de manière factuelle.</t>
        </is>
      </c>
    </row>
    <row r="3">
      <c r="A3" s="3" t="inlineStr">
        <is>
          <t>ID point</t>
        </is>
      </c>
      <c r="B3" s="3" t="inlineStr">
        <is>
          <t>ID réunion</t>
        </is>
      </c>
      <c r="C3" s="3" t="inlineStr">
        <is>
          <t>Ordre</t>
        </is>
      </c>
      <c r="D3" s="3" t="inlineStr">
        <is>
          <t>Thème</t>
        </is>
      </c>
      <c r="E3" s="3" t="inlineStr">
        <is>
          <t>Synthèse factuelle</t>
        </is>
      </c>
      <c r="F3" s="3" t="inlineStr">
        <is>
          <t>Type de conclusion</t>
        </is>
      </c>
      <c r="G3" s="3" t="inlineStr">
        <is>
          <t>Décision ou conclusion</t>
        </is>
      </c>
      <c r="H3" s="3" t="inlineStr">
        <is>
          <t>Rôle porteur</t>
        </is>
      </c>
      <c r="I3" s="3" t="inlineStr">
        <is>
          <t>ID action liée</t>
        </is>
      </c>
    </row>
    <row r="4" ht="34" customHeight="1">
      <c r="A4" s="10" t="inlineStr">
        <is>
          <t>P-001</t>
        </is>
      </c>
      <c r="B4" s="10" t="inlineStr">
        <is>
          <t>R-001</t>
        </is>
      </c>
      <c r="C4" s="10" t="n">
        <v>1</v>
      </c>
      <c r="D4" s="10" t="inlineStr">
        <is>
          <t>Accueil</t>
        </is>
      </c>
      <c r="E4" s="10" t="inlineStr">
        <is>
          <t>Le besoin d’un plan d’accueil simple a été confirmé pour l’événement fictif.</t>
        </is>
      </c>
      <c r="F4" s="10" t="inlineStr">
        <is>
          <t>Décision</t>
        </is>
      </c>
      <c r="G4" s="10" t="inlineStr">
        <is>
          <t>Préparer un plan d’accueil utilisable lors de la prochaine revue.</t>
        </is>
      </c>
      <c r="H4" s="10" t="inlineStr">
        <is>
          <t>Logistique</t>
        </is>
      </c>
      <c r="I4" s="10" t="inlineStr">
        <is>
          <t>A-001</t>
        </is>
      </c>
    </row>
    <row r="5" ht="34" customHeight="1">
      <c r="A5" s="10" t="inlineStr">
        <is>
          <t>P-002</t>
        </is>
      </c>
      <c r="B5" s="10" t="inlineStr">
        <is>
          <t>R-001</t>
        </is>
      </c>
      <c r="C5" s="10" t="n">
        <v>2</v>
      </c>
      <c r="D5" s="10" t="inlineStr">
        <is>
          <t>Déroulé</t>
        </is>
      </c>
      <c r="E5" s="10" t="inlineStr">
        <is>
          <t>Le déroulé fictif nécessite une relecture croisée avant diffusion interne.</t>
        </is>
      </c>
      <c r="F5" s="10" t="inlineStr">
        <is>
          <t>À approfondir</t>
        </is>
      </c>
      <c r="G5" s="10" t="inlineStr">
        <is>
          <t>Organiser une relecture du déroulé par le rôle Contenu.</t>
        </is>
      </c>
      <c r="H5" s="10" t="inlineStr">
        <is>
          <t>Contenu</t>
        </is>
      </c>
      <c r="I5" s="10" t="inlineStr">
        <is>
          <t>A-002</t>
        </is>
      </c>
    </row>
    <row r="6" ht="34" customHeight="1">
      <c r="A6" s="10" t="inlineStr">
        <is>
          <t>P-003</t>
        </is>
      </c>
      <c r="B6" s="10" t="inlineStr">
        <is>
          <t>R-001</t>
        </is>
      </c>
      <c r="C6" s="10" t="n">
        <v>3</v>
      </c>
      <c r="D6" s="10" t="inlineStr">
        <is>
          <t>Signalétique</t>
        </is>
      </c>
      <c r="E6" s="10" t="inlineStr">
        <is>
          <t>Les textes de signalétique fictifs doivent rester courts et cohérents.</t>
        </is>
      </c>
      <c r="F6" s="10" t="inlineStr">
        <is>
          <t>Décision</t>
        </is>
      </c>
      <c r="G6" s="10" t="inlineStr">
        <is>
          <t>Vérifier tous les textes avant leur intégration aux supports.</t>
        </is>
      </c>
      <c r="H6" s="10" t="inlineStr">
        <is>
          <t>Logistique</t>
        </is>
      </c>
      <c r="I6" s="10" t="inlineStr">
        <is>
          <t>A-003</t>
        </is>
      </c>
    </row>
    <row r="7" ht="34" customHeight="1">
      <c r="A7" s="10" t="inlineStr">
        <is>
          <t>P-004</t>
        </is>
      </c>
      <c r="B7" s="10" t="inlineStr">
        <is>
          <t>R-002</t>
        </is>
      </c>
      <c r="C7" s="10" t="n">
        <v>1</v>
      </c>
      <c r="D7" s="10" t="inlineStr">
        <is>
          <t>Retour interne</t>
        </is>
      </c>
      <c r="E7" s="10" t="inlineStr">
        <is>
          <t>Plusieurs remarques fictives ont été formulées pendant la revue interne.</t>
        </is>
      </c>
      <c r="F7" s="10" t="inlineStr">
        <is>
          <t>À approfondir</t>
        </is>
      </c>
      <c r="G7" s="10" t="inlineStr">
        <is>
          <t>Consolider les remarques dans une synthèse unique.</t>
        </is>
      </c>
      <c r="H7" s="10" t="inlineStr">
        <is>
          <t>Coordination</t>
        </is>
      </c>
      <c r="I7" s="10" t="inlineStr">
        <is>
          <t>A-004</t>
        </is>
      </c>
    </row>
    <row r="8" ht="34" customHeight="1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</row>
    <row r="9" ht="34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</row>
    <row r="10" ht="34" customHeight="1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</row>
    <row r="11" ht="34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</row>
    <row r="12" ht="34" customHeight="1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</row>
    <row r="13" ht="34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</row>
    <row r="14" ht="34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</row>
    <row r="15" ht="34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</row>
    <row r="16" ht="34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</row>
    <row r="17" ht="34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</row>
    <row r="18" ht="34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</row>
    <row r="19" ht="34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</row>
    <row r="20" ht="34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 ht="34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</row>
    <row r="22" ht="34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 ht="34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</row>
    <row r="24" ht="34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 ht="34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</row>
    <row r="26" ht="34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 ht="34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</row>
    <row r="28" ht="34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 ht="34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</row>
    <row r="30" ht="34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 ht="34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</row>
    <row r="32" ht="34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 ht="34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</row>
    <row r="34" ht="34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 ht="34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</row>
    <row r="36" ht="34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 ht="34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</row>
    <row r="38" ht="34" customHeight="1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 ht="34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</row>
    <row r="40" ht="34" customHeight="1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 ht="34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</row>
    <row r="42" ht="34" customHeight="1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 ht="34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</row>
    <row r="44" ht="34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</row>
    <row r="45" ht="34" customHeight="1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</row>
    <row r="46" ht="34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</row>
    <row r="47" ht="34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</row>
    <row r="48" ht="34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</row>
    <row r="49" ht="34" customHeight="1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</row>
    <row r="50" ht="34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</row>
    <row r="51" ht="34" customHeight="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</row>
    <row r="52" ht="34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</row>
    <row r="53" ht="34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</row>
    <row r="54" ht="34" customHeight="1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</row>
    <row r="55" ht="34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</row>
    <row r="56" ht="34" customHeight="1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</row>
    <row r="57" ht="34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</row>
    <row r="58" ht="34" customHeight="1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</row>
    <row r="59" ht="34" customHeight="1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</row>
    <row r="60" ht="34" customHeight="1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</row>
    <row r="61" ht="34" customHeight="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</row>
    <row r="62" ht="34" customHeight="1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</row>
    <row r="63" ht="34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</row>
    <row r="64" ht="34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</row>
    <row r="65" ht="34" customHeight="1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</row>
    <row r="66" ht="34" customHeight="1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</row>
    <row r="67" ht="34" customHeight="1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</row>
    <row r="68" ht="34" customHeight="1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</row>
    <row r="69" ht="34" customHeight="1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</row>
    <row r="70" ht="34" customHeight="1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</row>
    <row r="71" ht="34" customHeight="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</row>
    <row r="72" ht="34" customHeight="1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</row>
    <row r="73" ht="34" customHeight="1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</row>
    <row r="74" ht="34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</row>
    <row r="75" ht="34" customHeight="1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</row>
    <row r="76" ht="34" customHeight="1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</row>
    <row r="77" ht="34" customHeight="1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</row>
    <row r="78" ht="34" customHeight="1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</row>
    <row r="79" ht="34" customHeight="1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</row>
    <row r="80" ht="34" customHeight="1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</row>
    <row r="81" ht="34" customHeight="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</row>
    <row r="82" ht="34" customHeight="1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</row>
    <row r="83" ht="34" customHeight="1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</row>
    <row r="84" ht="34" customHeight="1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</row>
    <row r="85" ht="34" customHeight="1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</row>
    <row r="86" ht="34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</row>
    <row r="87" ht="34" customHeight="1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</row>
    <row r="88" ht="34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</row>
    <row r="89" ht="34" customHeight="1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</row>
    <row r="90" ht="34" customHeight="1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</row>
    <row r="91" ht="34" customHeight="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</row>
    <row r="92" ht="34" customHeight="1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</row>
    <row r="93" ht="34" customHeight="1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</row>
    <row r="94" ht="34" customHeight="1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</row>
    <row r="95" ht="34" customHeight="1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</row>
    <row r="96" ht="34" customHeight="1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</row>
    <row r="97" ht="34" customHeight="1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</row>
    <row r="98" ht="34" customHeight="1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</row>
    <row r="99" ht="34" customHeight="1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</row>
    <row r="100" ht="34" customHeight="1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</row>
    <row r="101" ht="34" customHeight="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</row>
    <row r="102" ht="34" customHeight="1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</row>
    <row r="103" ht="34" customHeight="1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</row>
  </sheetData>
  <mergeCells count="1">
    <mergeCell ref="A1:I1"/>
  </mergeCells>
  <conditionalFormatting sqref="A4:A103">
    <cfRule type="expression" priority="1" dxfId="0" stopIfTrue="1">
      <formula>AND($A4&lt;&gt;"",COUNTIF($A$4:$A$103,$A4)&gt;1)</formula>
    </cfRule>
  </conditionalFormatting>
  <dataValidations count="6">
    <dataValidation sqref="A4:A103" showDropDown="0" showInputMessage="0" showErrorMessage="1" allowBlank="0" errorTitle="ID point en double" error="Chaque ID point renseigné doit être unique." type="custom">
      <formula1>OR(A4="",COUNTIF($A$4:$A$103,A4)=1)</formula1>
    </dataValidation>
    <dataValidation sqref="B4:B103" showDropDown="0" showInputMessage="0" showErrorMessage="1" allowBlank="0" errorTitle="ID réunion non disponible" error="Choisissez un ID présent dans la feuille Réunions." type="list">
      <formula1>INDIRECT("'Réunions'!$A$4:$A$103")</formula1>
    </dataValidation>
    <dataValidation sqref="C4:C103" showDropDown="0" showInputMessage="0" showErrorMessage="1" allowBlank="0" errorTitle="Ordre invalide" error="Saisissez un entier positif." type="whole" operator="between">
      <formula1>1</formula1>
      <formula2>999</formula2>
    </dataValidation>
    <dataValidation sqref="F4:F103" showDropDown="0" showInputMessage="0" showErrorMessage="1" allowBlank="0" errorTitle="Conclusion non prévue" error="Choisissez un type de conclusion proposé." type="list">
      <formula1>INDIRECT("'Paramètres'!$E$4:$E$6")</formula1>
    </dataValidation>
    <dataValidation sqref="H4:H103" showDropDown="0" showInputMessage="0" showErrorMessage="1" allowBlank="0" errorTitle="Rôle non prévu" error="Choisissez un rôle proposé dans la feuille Paramètres." type="list">
      <formula1>INDIRECT("'Paramètres'!$H$4:$H$6")</formula1>
    </dataValidation>
    <dataValidation sqref="I4:I103" showDropDown="0" showInputMessage="0" showErrorMessage="1" allowBlank="0" errorTitle="ID action non disponible" error="Choisissez un ID présent dans la feuille Actions." type="list">
      <formula1>INDIRECT("'Actions'!$A$4:$A$103")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FF397A62"/>
    <outlinePr summaryBelow="1" summaryRight="1"/>
    <pageSetUpPr/>
  </sheetPr>
  <dimension ref="A1:M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46" customWidth="1" min="4" max="4"/>
    <col width="19" customWidth="1" min="5" max="5"/>
    <col width="13" customWidth="1" min="6" max="6"/>
    <col width="17" customWidth="1" min="7" max="7"/>
    <col width="16" customWidth="1" min="8" max="8"/>
    <col width="14" customWidth="1" min="9" max="9"/>
    <col width="44" customWidth="1" min="10" max="10"/>
    <col width="17" customWidth="1" min="11" max="11"/>
    <col width="22" customWidth="1" min="12" max="12"/>
    <col hidden="1" width="34" customWidth="1" min="13" max="13"/>
  </cols>
  <sheetData>
    <row r="1" ht="28" customHeight="1">
      <c r="A1" s="1" t="inlineStr">
        <is>
          <t>Actions — suivi des tâches décidées en réunion</t>
        </is>
      </c>
    </row>
    <row r="2" ht="22" customHeight="1">
      <c r="A2" s="2" t="inlineStr">
        <is>
          <t>Cellules jaune pâle : saisie modifiable. L’alerte et le contrôle de réunion sont calculés.</t>
        </is>
      </c>
    </row>
    <row r="3">
      <c r="A3" s="3" t="inlineStr">
        <is>
          <t>ID action</t>
        </is>
      </c>
      <c r="B3" s="3" t="inlineStr">
        <is>
          <t>ID réunion</t>
        </is>
      </c>
      <c r="C3" s="3" t="inlineStr">
        <is>
          <t>ID point</t>
        </is>
      </c>
      <c r="D3" s="3" t="inlineStr">
        <is>
          <t>Action attendue</t>
        </is>
      </c>
      <c r="E3" s="3" t="inlineStr">
        <is>
          <t>Rôle responsable</t>
        </is>
      </c>
      <c r="F3" s="3" t="inlineStr">
        <is>
          <t>Priorité</t>
        </is>
      </c>
      <c r="G3" s="3" t="inlineStr">
        <is>
          <t>Date d’échéance</t>
        </is>
      </c>
      <c r="H3" s="3" t="inlineStr">
        <is>
          <t>Statut</t>
        </is>
      </c>
      <c r="I3" s="3" t="inlineStr">
        <is>
          <t>Avancement</t>
        </is>
      </c>
      <c r="J3" s="3" t="inlineStr">
        <is>
          <t>Blocage ou commentaire</t>
        </is>
      </c>
      <c r="K3" s="3" t="inlineStr">
        <is>
          <t>Date de clôture</t>
        </is>
      </c>
      <c r="L3" s="3" t="inlineStr">
        <is>
          <t>Alerte calculée</t>
        </is>
      </c>
      <c r="M3" s="3" t="inlineStr">
        <is>
          <t>Contrôle ID réunion</t>
        </is>
      </c>
    </row>
    <row r="4" ht="32" customHeight="1">
      <c r="A4" s="10" t="inlineStr">
        <is>
          <t>A-001</t>
        </is>
      </c>
      <c r="B4" s="10" t="inlineStr">
        <is>
          <t>R-001</t>
        </is>
      </c>
      <c r="C4" s="10" t="inlineStr">
        <is>
          <t>P-001</t>
        </is>
      </c>
      <c r="D4" s="10" t="inlineStr">
        <is>
          <t>Préparer le plan d’accueil</t>
        </is>
      </c>
      <c r="E4" s="10" t="inlineStr">
        <is>
          <t>Logistique</t>
        </is>
      </c>
      <c r="F4" s="10" t="inlineStr">
        <is>
          <t>Haute</t>
        </is>
      </c>
      <c r="G4" s="11" t="n">
        <v>46406</v>
      </c>
      <c r="H4" s="10" t="inlineStr">
        <is>
          <t>En cours</t>
        </is>
      </c>
      <c r="I4" s="16" t="n">
        <v>0.5</v>
      </c>
      <c r="J4" s="10" t="inlineStr">
        <is>
          <t>Plan fictif en préparation.</t>
        </is>
      </c>
      <c r="K4" s="11" t="n"/>
      <c r="L4" s="5">
        <f>IF($A4="","",IF(OR($H4="Terminée",$H4="Annulée"),"Clôturée",IF($G4="","Échéance absente",IF($G4&lt;TODAY(),"En retard",IF($G4&lt;=TODAY()+'Paramètres'!$B$2,"À échéance proche","À venir")))))</f>
        <v/>
      </c>
      <c r="M4" s="5">
        <f>IF($B4="","",IFERROR(INDEX('Réunions'!$B$4:$B$103,MATCH($B4,'Réunions'!$A$4:$A$103,0)),"ID réunion inconnu"))</f>
        <v/>
      </c>
    </row>
    <row r="5" ht="32" customHeight="1">
      <c r="A5" s="10" t="inlineStr">
        <is>
          <t>A-002</t>
        </is>
      </c>
      <c r="B5" s="10" t="inlineStr">
        <is>
          <t>R-001</t>
        </is>
      </c>
      <c r="C5" s="10" t="inlineStr">
        <is>
          <t>P-002</t>
        </is>
      </c>
      <c r="D5" s="10" t="inlineStr">
        <is>
          <t>Relire le déroulé</t>
        </is>
      </c>
      <c r="E5" s="10" t="inlineStr">
        <is>
          <t>Contenu</t>
        </is>
      </c>
      <c r="F5" s="10" t="inlineStr">
        <is>
          <t>Normale</t>
        </is>
      </c>
      <c r="G5" s="11" t="n">
        <v>46407</v>
      </c>
      <c r="H5" s="10" t="inlineStr">
        <is>
          <t>Terminée</t>
        </is>
      </c>
      <c r="I5" s="16" t="n">
        <v>1</v>
      </c>
      <c r="J5" s="10" t="inlineStr">
        <is>
          <t>Relecture fictive terminée.</t>
        </is>
      </c>
      <c r="K5" s="11" t="n">
        <v>46405</v>
      </c>
      <c r="L5" s="6">
        <f>IF($A5="","",IF(OR($H5="Terminée",$H5="Annulée"),"Clôturée",IF($G5="","Échéance absente",IF($G5&lt;TODAY(),"En retard",IF($G5&lt;=TODAY()+'Paramètres'!$B$2,"À échéance proche","À venir")))))</f>
        <v/>
      </c>
      <c r="M5" s="6">
        <f>IF($B5="","",IFERROR(INDEX('Réunions'!$B$4:$B$103,MATCH($B5,'Réunions'!$A$4:$A$103,0)),"ID réunion inconnu"))</f>
        <v/>
      </c>
    </row>
    <row r="6" ht="32" customHeight="1">
      <c r="A6" s="10" t="inlineStr">
        <is>
          <t>A-003</t>
        </is>
      </c>
      <c r="B6" s="10" t="inlineStr">
        <is>
          <t>R-001</t>
        </is>
      </c>
      <c r="C6" s="10" t="inlineStr">
        <is>
          <t>P-003</t>
        </is>
      </c>
      <c r="D6" s="10" t="inlineStr">
        <is>
          <t>Vérifier les textes de signalétique</t>
        </is>
      </c>
      <c r="E6" s="10" t="inlineStr">
        <is>
          <t>Logistique</t>
        </is>
      </c>
      <c r="F6" s="10" t="inlineStr">
        <is>
          <t>Haute</t>
        </is>
      </c>
      <c r="G6" s="11" t="n">
        <v>46409</v>
      </c>
      <c r="H6" s="10" t="inlineStr">
        <is>
          <t>À faire</t>
        </is>
      </c>
      <c r="I6" s="16" t="n">
        <v>0</v>
      </c>
      <c r="J6" s="10" t="inlineStr">
        <is>
          <t>Vérification à programmer.</t>
        </is>
      </c>
      <c r="K6" s="11" t="n"/>
      <c r="L6" s="5">
        <f>IF($A6="","",IF(OR($H6="Terminée",$H6="Annulée"),"Clôturée",IF($G6="","Échéance absente",IF($G6&lt;TODAY(),"En retard",IF($G6&lt;=TODAY()+'Paramètres'!$B$2,"À échéance proche","À venir")))))</f>
        <v/>
      </c>
      <c r="M6" s="5">
        <f>IF($B6="","",IFERROR(INDEX('Réunions'!$B$4:$B$103,MATCH($B6,'Réunions'!$A$4:$A$103,0)),"ID réunion inconnu"))</f>
        <v/>
      </c>
    </row>
    <row r="7" ht="32" customHeight="1">
      <c r="A7" s="10" t="inlineStr">
        <is>
          <t>A-004</t>
        </is>
      </c>
      <c r="B7" s="10" t="inlineStr">
        <is>
          <t>R-002</t>
        </is>
      </c>
      <c r="C7" s="10" t="inlineStr">
        <is>
          <t>P-004</t>
        </is>
      </c>
      <c r="D7" s="10" t="inlineStr">
        <is>
          <t>Consolider les remarques</t>
        </is>
      </c>
      <c r="E7" s="10" t="inlineStr">
        <is>
          <t>Coordination</t>
        </is>
      </c>
      <c r="F7" s="10" t="inlineStr">
        <is>
          <t>Normale</t>
        </is>
      </c>
      <c r="G7" s="11" t="n"/>
      <c r="H7" s="10" t="inlineStr">
        <is>
          <t>En cours</t>
        </is>
      </c>
      <c r="I7" s="16" t="n">
        <v>0.25</v>
      </c>
      <c r="J7" s="10" t="inlineStr">
        <is>
          <t>Échéance à convenir lors de la prochaine revue.</t>
        </is>
      </c>
      <c r="K7" s="11" t="n"/>
      <c r="L7" s="6">
        <f>IF($A7="","",IF(OR($H7="Terminée",$H7="Annulée"),"Clôturée",IF($G7="","Échéance absente",IF($G7&lt;TODAY(),"En retard",IF($G7&lt;=TODAY()+'Paramètres'!$B$2,"À échéance proche","À venir")))))</f>
        <v/>
      </c>
      <c r="M7" s="6">
        <f>IF($B7="","",IFERROR(INDEX('Réunions'!$B$4:$B$103,MATCH($B7,'Réunions'!$A$4:$A$103,0)),"ID réunion inconnu"))</f>
        <v/>
      </c>
    </row>
    <row r="8" ht="32" customHeight="1">
      <c r="A8" s="10" t="n"/>
      <c r="B8" s="10" t="n"/>
      <c r="C8" s="10" t="n"/>
      <c r="D8" s="10" t="n"/>
      <c r="E8" s="10" t="n"/>
      <c r="F8" s="10" t="n"/>
      <c r="G8" s="11" t="n"/>
      <c r="H8" s="10" t="n"/>
      <c r="I8" s="16" t="n"/>
      <c r="J8" s="10" t="n"/>
      <c r="K8" s="11" t="n"/>
      <c r="L8" s="5">
        <f>IF($A8="","",IF(OR($H8="Terminée",$H8="Annulée"),"Clôturée",IF($G8="","Échéance absente",IF($G8&lt;TODAY(),"En retard",IF($G8&lt;=TODAY()+'Paramètres'!$B$2,"À échéance proche","À venir")))))</f>
        <v/>
      </c>
      <c r="M8" s="5">
        <f>IF($B8="","",IFERROR(INDEX('Réunions'!$B$4:$B$103,MATCH($B8,'Réunions'!$A$4:$A$103,0)),"ID réunion inconnu"))</f>
        <v/>
      </c>
    </row>
    <row r="9" ht="32" customHeight="1">
      <c r="A9" s="10" t="n"/>
      <c r="B9" s="10" t="n"/>
      <c r="C9" s="10" t="n"/>
      <c r="D9" s="10" t="n"/>
      <c r="E9" s="10" t="n"/>
      <c r="F9" s="10" t="n"/>
      <c r="G9" s="11" t="n"/>
      <c r="H9" s="10" t="n"/>
      <c r="I9" s="16" t="n"/>
      <c r="J9" s="10" t="n"/>
      <c r="K9" s="11" t="n"/>
      <c r="L9" s="6">
        <f>IF($A9="","",IF(OR($H9="Terminée",$H9="Annulée"),"Clôturée",IF($G9="","Échéance absente",IF($G9&lt;TODAY(),"En retard",IF($G9&lt;=TODAY()+'Paramètres'!$B$2,"À échéance proche","À venir")))))</f>
        <v/>
      </c>
      <c r="M9" s="6">
        <f>IF($B9="","",IFERROR(INDEX('Réunions'!$B$4:$B$103,MATCH($B9,'Réunions'!$A$4:$A$103,0)),"ID réunion inconnu"))</f>
        <v/>
      </c>
    </row>
    <row r="10" ht="32" customHeight="1">
      <c r="A10" s="10" t="n"/>
      <c r="B10" s="10" t="n"/>
      <c r="C10" s="10" t="n"/>
      <c r="D10" s="10" t="n"/>
      <c r="E10" s="10" t="n"/>
      <c r="F10" s="10" t="n"/>
      <c r="G10" s="11" t="n"/>
      <c r="H10" s="10" t="n"/>
      <c r="I10" s="16" t="n"/>
      <c r="J10" s="10" t="n"/>
      <c r="K10" s="11" t="n"/>
      <c r="L10" s="5">
        <f>IF($A10="","",IF(OR($H10="Terminée",$H10="Annulée"),"Clôturée",IF($G10="","Échéance absente",IF($G10&lt;TODAY(),"En retard",IF($G10&lt;=TODAY()+'Paramètres'!$B$2,"À échéance proche","À venir")))))</f>
        <v/>
      </c>
      <c r="M10" s="5">
        <f>IF($B10="","",IFERROR(INDEX('Réunions'!$B$4:$B$103,MATCH($B10,'Réunions'!$A$4:$A$103,0)),"ID réunion inconnu"))</f>
        <v/>
      </c>
    </row>
    <row r="11" ht="32" customHeight="1">
      <c r="A11" s="10" t="n"/>
      <c r="B11" s="10" t="n"/>
      <c r="C11" s="10" t="n"/>
      <c r="D11" s="10" t="n"/>
      <c r="E11" s="10" t="n"/>
      <c r="F11" s="10" t="n"/>
      <c r="G11" s="11" t="n"/>
      <c r="H11" s="10" t="n"/>
      <c r="I11" s="16" t="n"/>
      <c r="J11" s="10" t="n"/>
      <c r="K11" s="11" t="n"/>
      <c r="L11" s="6">
        <f>IF($A11="","",IF(OR($H11="Terminée",$H11="Annulée"),"Clôturée",IF($G11="","Échéance absente",IF($G11&lt;TODAY(),"En retard",IF($G11&lt;=TODAY()+'Paramètres'!$B$2,"À échéance proche","À venir")))))</f>
        <v/>
      </c>
      <c r="M11" s="6">
        <f>IF($B11="","",IFERROR(INDEX('Réunions'!$B$4:$B$103,MATCH($B11,'Réunions'!$A$4:$A$103,0)),"ID réunion inconnu"))</f>
        <v/>
      </c>
    </row>
    <row r="12" ht="32" customHeight="1">
      <c r="A12" s="10" t="n"/>
      <c r="B12" s="10" t="n"/>
      <c r="C12" s="10" t="n"/>
      <c r="D12" s="10" t="n"/>
      <c r="E12" s="10" t="n"/>
      <c r="F12" s="10" t="n"/>
      <c r="G12" s="11" t="n"/>
      <c r="H12" s="10" t="n"/>
      <c r="I12" s="16" t="n"/>
      <c r="J12" s="10" t="n"/>
      <c r="K12" s="11" t="n"/>
      <c r="L12" s="5">
        <f>IF($A12="","",IF(OR($H12="Terminée",$H12="Annulée"),"Clôturée",IF($G12="","Échéance absente",IF($G12&lt;TODAY(),"En retard",IF($G12&lt;=TODAY()+'Paramètres'!$B$2,"À échéance proche","À venir")))))</f>
        <v/>
      </c>
      <c r="M12" s="5">
        <f>IF($B12="","",IFERROR(INDEX('Réunions'!$B$4:$B$103,MATCH($B12,'Réunions'!$A$4:$A$103,0)),"ID réunion inconnu"))</f>
        <v/>
      </c>
    </row>
    <row r="13" ht="32" customHeight="1">
      <c r="A13" s="10" t="n"/>
      <c r="B13" s="10" t="n"/>
      <c r="C13" s="10" t="n"/>
      <c r="D13" s="10" t="n"/>
      <c r="E13" s="10" t="n"/>
      <c r="F13" s="10" t="n"/>
      <c r="G13" s="11" t="n"/>
      <c r="H13" s="10" t="n"/>
      <c r="I13" s="16" t="n"/>
      <c r="J13" s="10" t="n"/>
      <c r="K13" s="11" t="n"/>
      <c r="L13" s="6">
        <f>IF($A13="","",IF(OR($H13="Terminée",$H13="Annulée"),"Clôturée",IF($G13="","Échéance absente",IF($G13&lt;TODAY(),"En retard",IF($G13&lt;=TODAY()+'Paramètres'!$B$2,"À échéance proche","À venir")))))</f>
        <v/>
      </c>
      <c r="M13" s="6">
        <f>IF($B13="","",IFERROR(INDEX('Réunions'!$B$4:$B$103,MATCH($B13,'Réunions'!$A$4:$A$103,0)),"ID réunion inconnu"))</f>
        <v/>
      </c>
    </row>
    <row r="14" ht="32" customHeight="1">
      <c r="A14" s="10" t="n"/>
      <c r="B14" s="10" t="n"/>
      <c r="C14" s="10" t="n"/>
      <c r="D14" s="10" t="n"/>
      <c r="E14" s="10" t="n"/>
      <c r="F14" s="10" t="n"/>
      <c r="G14" s="11" t="n"/>
      <c r="H14" s="10" t="n"/>
      <c r="I14" s="16" t="n"/>
      <c r="J14" s="10" t="n"/>
      <c r="K14" s="11" t="n"/>
      <c r="L14" s="5">
        <f>IF($A14="","",IF(OR($H14="Terminée",$H14="Annulée"),"Clôturée",IF($G14="","Échéance absente",IF($G14&lt;TODAY(),"En retard",IF($G14&lt;=TODAY()+'Paramètres'!$B$2,"À échéance proche","À venir")))))</f>
        <v/>
      </c>
      <c r="M14" s="5">
        <f>IF($B14="","",IFERROR(INDEX('Réunions'!$B$4:$B$103,MATCH($B14,'Réunions'!$A$4:$A$103,0)),"ID réunion inconnu"))</f>
        <v/>
      </c>
    </row>
    <row r="15" ht="32" customHeight="1">
      <c r="A15" s="10" t="n"/>
      <c r="B15" s="10" t="n"/>
      <c r="C15" s="10" t="n"/>
      <c r="D15" s="10" t="n"/>
      <c r="E15" s="10" t="n"/>
      <c r="F15" s="10" t="n"/>
      <c r="G15" s="11" t="n"/>
      <c r="H15" s="10" t="n"/>
      <c r="I15" s="16" t="n"/>
      <c r="J15" s="10" t="n"/>
      <c r="K15" s="11" t="n"/>
      <c r="L15" s="6">
        <f>IF($A15="","",IF(OR($H15="Terminée",$H15="Annulée"),"Clôturée",IF($G15="","Échéance absente",IF($G15&lt;TODAY(),"En retard",IF($G15&lt;=TODAY()+'Paramètres'!$B$2,"À échéance proche","À venir")))))</f>
        <v/>
      </c>
      <c r="M15" s="6">
        <f>IF($B15="","",IFERROR(INDEX('Réunions'!$B$4:$B$103,MATCH($B15,'Réunions'!$A$4:$A$103,0)),"ID réunion inconnu"))</f>
        <v/>
      </c>
    </row>
    <row r="16" ht="32" customHeight="1">
      <c r="A16" s="10" t="n"/>
      <c r="B16" s="10" t="n"/>
      <c r="C16" s="10" t="n"/>
      <c r="D16" s="10" t="n"/>
      <c r="E16" s="10" t="n"/>
      <c r="F16" s="10" t="n"/>
      <c r="G16" s="11" t="n"/>
      <c r="H16" s="10" t="n"/>
      <c r="I16" s="16" t="n"/>
      <c r="J16" s="10" t="n"/>
      <c r="K16" s="11" t="n"/>
      <c r="L16" s="5">
        <f>IF($A16="","",IF(OR($H16="Terminée",$H16="Annulée"),"Clôturée",IF($G16="","Échéance absente",IF($G16&lt;TODAY(),"En retard",IF($G16&lt;=TODAY()+'Paramètres'!$B$2,"À échéance proche","À venir")))))</f>
        <v/>
      </c>
      <c r="M16" s="5">
        <f>IF($B16="","",IFERROR(INDEX('Réunions'!$B$4:$B$103,MATCH($B16,'Réunions'!$A$4:$A$103,0)),"ID réunion inconnu"))</f>
        <v/>
      </c>
    </row>
    <row r="17" ht="32" customHeight="1">
      <c r="A17" s="10" t="n"/>
      <c r="B17" s="10" t="n"/>
      <c r="C17" s="10" t="n"/>
      <c r="D17" s="10" t="n"/>
      <c r="E17" s="10" t="n"/>
      <c r="F17" s="10" t="n"/>
      <c r="G17" s="11" t="n"/>
      <c r="H17" s="10" t="n"/>
      <c r="I17" s="16" t="n"/>
      <c r="J17" s="10" t="n"/>
      <c r="K17" s="11" t="n"/>
      <c r="L17" s="6">
        <f>IF($A17="","",IF(OR($H17="Terminée",$H17="Annulée"),"Clôturée",IF($G17="","Échéance absente",IF($G17&lt;TODAY(),"En retard",IF($G17&lt;=TODAY()+'Paramètres'!$B$2,"À échéance proche","À venir")))))</f>
        <v/>
      </c>
      <c r="M17" s="6">
        <f>IF($B17="","",IFERROR(INDEX('Réunions'!$B$4:$B$103,MATCH($B17,'Réunions'!$A$4:$A$103,0)),"ID réunion inconnu"))</f>
        <v/>
      </c>
    </row>
    <row r="18" ht="32" customHeight="1">
      <c r="A18" s="10" t="n"/>
      <c r="B18" s="10" t="n"/>
      <c r="C18" s="10" t="n"/>
      <c r="D18" s="10" t="n"/>
      <c r="E18" s="10" t="n"/>
      <c r="F18" s="10" t="n"/>
      <c r="G18" s="11" t="n"/>
      <c r="H18" s="10" t="n"/>
      <c r="I18" s="16" t="n"/>
      <c r="J18" s="10" t="n"/>
      <c r="K18" s="11" t="n"/>
      <c r="L18" s="5">
        <f>IF($A18="","",IF(OR($H18="Terminée",$H18="Annulée"),"Clôturée",IF($G18="","Échéance absente",IF($G18&lt;TODAY(),"En retard",IF($G18&lt;=TODAY()+'Paramètres'!$B$2,"À échéance proche","À venir")))))</f>
        <v/>
      </c>
      <c r="M18" s="5">
        <f>IF($B18="","",IFERROR(INDEX('Réunions'!$B$4:$B$103,MATCH($B18,'Réunions'!$A$4:$A$103,0)),"ID réunion inconnu"))</f>
        <v/>
      </c>
    </row>
    <row r="19" ht="32" customHeight="1">
      <c r="A19" s="10" t="n"/>
      <c r="B19" s="10" t="n"/>
      <c r="C19" s="10" t="n"/>
      <c r="D19" s="10" t="n"/>
      <c r="E19" s="10" t="n"/>
      <c r="F19" s="10" t="n"/>
      <c r="G19" s="11" t="n"/>
      <c r="H19" s="10" t="n"/>
      <c r="I19" s="16" t="n"/>
      <c r="J19" s="10" t="n"/>
      <c r="K19" s="11" t="n"/>
      <c r="L19" s="6">
        <f>IF($A19="","",IF(OR($H19="Terminée",$H19="Annulée"),"Clôturée",IF($G19="","Échéance absente",IF($G19&lt;TODAY(),"En retard",IF($G19&lt;=TODAY()+'Paramètres'!$B$2,"À échéance proche","À venir")))))</f>
        <v/>
      </c>
      <c r="M19" s="6">
        <f>IF($B19="","",IFERROR(INDEX('Réunions'!$B$4:$B$103,MATCH($B19,'Réunions'!$A$4:$A$103,0)),"ID réunion inconnu"))</f>
        <v/>
      </c>
    </row>
    <row r="20" ht="32" customHeight="1">
      <c r="A20" s="10" t="n"/>
      <c r="B20" s="10" t="n"/>
      <c r="C20" s="10" t="n"/>
      <c r="D20" s="10" t="n"/>
      <c r="E20" s="10" t="n"/>
      <c r="F20" s="10" t="n"/>
      <c r="G20" s="11" t="n"/>
      <c r="H20" s="10" t="n"/>
      <c r="I20" s="16" t="n"/>
      <c r="J20" s="10" t="n"/>
      <c r="K20" s="11" t="n"/>
      <c r="L20" s="5">
        <f>IF($A20="","",IF(OR($H20="Terminée",$H20="Annulée"),"Clôturée",IF($G20="","Échéance absente",IF($G20&lt;TODAY(),"En retard",IF($G20&lt;=TODAY()+'Paramètres'!$B$2,"À échéance proche","À venir")))))</f>
        <v/>
      </c>
      <c r="M20" s="5">
        <f>IF($B20="","",IFERROR(INDEX('Réunions'!$B$4:$B$103,MATCH($B20,'Réunions'!$A$4:$A$103,0)),"ID réunion inconnu"))</f>
        <v/>
      </c>
    </row>
    <row r="21" ht="32" customHeight="1">
      <c r="A21" s="10" t="n"/>
      <c r="B21" s="10" t="n"/>
      <c r="C21" s="10" t="n"/>
      <c r="D21" s="10" t="n"/>
      <c r="E21" s="10" t="n"/>
      <c r="F21" s="10" t="n"/>
      <c r="G21" s="11" t="n"/>
      <c r="H21" s="10" t="n"/>
      <c r="I21" s="16" t="n"/>
      <c r="J21" s="10" t="n"/>
      <c r="K21" s="11" t="n"/>
      <c r="L21" s="6">
        <f>IF($A21="","",IF(OR($H21="Terminée",$H21="Annulée"),"Clôturée",IF($G21="","Échéance absente",IF($G21&lt;TODAY(),"En retard",IF($G21&lt;=TODAY()+'Paramètres'!$B$2,"À échéance proche","À venir")))))</f>
        <v/>
      </c>
      <c r="M21" s="6">
        <f>IF($B21="","",IFERROR(INDEX('Réunions'!$B$4:$B$103,MATCH($B21,'Réunions'!$A$4:$A$103,0)),"ID réunion inconnu"))</f>
        <v/>
      </c>
    </row>
    <row r="22" ht="32" customHeight="1">
      <c r="A22" s="10" t="n"/>
      <c r="B22" s="10" t="n"/>
      <c r="C22" s="10" t="n"/>
      <c r="D22" s="10" t="n"/>
      <c r="E22" s="10" t="n"/>
      <c r="F22" s="10" t="n"/>
      <c r="G22" s="11" t="n"/>
      <c r="H22" s="10" t="n"/>
      <c r="I22" s="16" t="n"/>
      <c r="J22" s="10" t="n"/>
      <c r="K22" s="11" t="n"/>
      <c r="L22" s="5">
        <f>IF($A22="","",IF(OR($H22="Terminée",$H22="Annulée"),"Clôturée",IF($G22="","Échéance absente",IF($G22&lt;TODAY(),"En retard",IF($G22&lt;=TODAY()+'Paramètres'!$B$2,"À échéance proche","À venir")))))</f>
        <v/>
      </c>
      <c r="M22" s="5">
        <f>IF($B22="","",IFERROR(INDEX('Réunions'!$B$4:$B$103,MATCH($B22,'Réunions'!$A$4:$A$103,0)),"ID réunion inconnu"))</f>
        <v/>
      </c>
    </row>
    <row r="23" ht="32" customHeight="1">
      <c r="A23" s="10" t="n"/>
      <c r="B23" s="10" t="n"/>
      <c r="C23" s="10" t="n"/>
      <c r="D23" s="10" t="n"/>
      <c r="E23" s="10" t="n"/>
      <c r="F23" s="10" t="n"/>
      <c r="G23" s="11" t="n"/>
      <c r="H23" s="10" t="n"/>
      <c r="I23" s="16" t="n"/>
      <c r="J23" s="10" t="n"/>
      <c r="K23" s="11" t="n"/>
      <c r="L23" s="6">
        <f>IF($A23="","",IF(OR($H23="Terminée",$H23="Annulée"),"Clôturée",IF($G23="","Échéance absente",IF($G23&lt;TODAY(),"En retard",IF($G23&lt;=TODAY()+'Paramètres'!$B$2,"À échéance proche","À venir")))))</f>
        <v/>
      </c>
      <c r="M23" s="6">
        <f>IF($B23="","",IFERROR(INDEX('Réunions'!$B$4:$B$103,MATCH($B23,'Réunions'!$A$4:$A$103,0)),"ID réunion inconnu"))</f>
        <v/>
      </c>
    </row>
    <row r="24" ht="32" customHeight="1">
      <c r="A24" s="10" t="n"/>
      <c r="B24" s="10" t="n"/>
      <c r="C24" s="10" t="n"/>
      <c r="D24" s="10" t="n"/>
      <c r="E24" s="10" t="n"/>
      <c r="F24" s="10" t="n"/>
      <c r="G24" s="11" t="n"/>
      <c r="H24" s="10" t="n"/>
      <c r="I24" s="16" t="n"/>
      <c r="J24" s="10" t="n"/>
      <c r="K24" s="11" t="n"/>
      <c r="L24" s="5">
        <f>IF($A24="","",IF(OR($H24="Terminée",$H24="Annulée"),"Clôturée",IF($G24="","Échéance absente",IF($G24&lt;TODAY(),"En retard",IF($G24&lt;=TODAY()+'Paramètres'!$B$2,"À échéance proche","À venir")))))</f>
        <v/>
      </c>
      <c r="M24" s="5">
        <f>IF($B24="","",IFERROR(INDEX('Réunions'!$B$4:$B$103,MATCH($B24,'Réunions'!$A$4:$A$103,0)),"ID réunion inconnu"))</f>
        <v/>
      </c>
    </row>
    <row r="25" ht="32" customHeight="1">
      <c r="A25" s="10" t="n"/>
      <c r="B25" s="10" t="n"/>
      <c r="C25" s="10" t="n"/>
      <c r="D25" s="10" t="n"/>
      <c r="E25" s="10" t="n"/>
      <c r="F25" s="10" t="n"/>
      <c r="G25" s="11" t="n"/>
      <c r="H25" s="10" t="n"/>
      <c r="I25" s="16" t="n"/>
      <c r="J25" s="10" t="n"/>
      <c r="K25" s="11" t="n"/>
      <c r="L25" s="6">
        <f>IF($A25="","",IF(OR($H25="Terminée",$H25="Annulée"),"Clôturée",IF($G25="","Échéance absente",IF($G25&lt;TODAY(),"En retard",IF($G25&lt;=TODAY()+'Paramètres'!$B$2,"À échéance proche","À venir")))))</f>
        <v/>
      </c>
      <c r="M25" s="6">
        <f>IF($B25="","",IFERROR(INDEX('Réunions'!$B$4:$B$103,MATCH($B25,'Réunions'!$A$4:$A$103,0)),"ID réunion inconnu"))</f>
        <v/>
      </c>
    </row>
    <row r="26" ht="32" customHeight="1">
      <c r="A26" s="10" t="n"/>
      <c r="B26" s="10" t="n"/>
      <c r="C26" s="10" t="n"/>
      <c r="D26" s="10" t="n"/>
      <c r="E26" s="10" t="n"/>
      <c r="F26" s="10" t="n"/>
      <c r="G26" s="11" t="n"/>
      <c r="H26" s="10" t="n"/>
      <c r="I26" s="16" t="n"/>
      <c r="J26" s="10" t="n"/>
      <c r="K26" s="11" t="n"/>
      <c r="L26" s="5">
        <f>IF($A26="","",IF(OR($H26="Terminée",$H26="Annulée"),"Clôturée",IF($G26="","Échéance absente",IF($G26&lt;TODAY(),"En retard",IF($G26&lt;=TODAY()+'Paramètres'!$B$2,"À échéance proche","À venir")))))</f>
        <v/>
      </c>
      <c r="M26" s="5">
        <f>IF($B26="","",IFERROR(INDEX('Réunions'!$B$4:$B$103,MATCH($B26,'Réunions'!$A$4:$A$103,0)),"ID réunion inconnu"))</f>
        <v/>
      </c>
    </row>
    <row r="27" ht="32" customHeight="1">
      <c r="A27" s="10" t="n"/>
      <c r="B27" s="10" t="n"/>
      <c r="C27" s="10" t="n"/>
      <c r="D27" s="10" t="n"/>
      <c r="E27" s="10" t="n"/>
      <c r="F27" s="10" t="n"/>
      <c r="G27" s="11" t="n"/>
      <c r="H27" s="10" t="n"/>
      <c r="I27" s="16" t="n"/>
      <c r="J27" s="10" t="n"/>
      <c r="K27" s="11" t="n"/>
      <c r="L27" s="6">
        <f>IF($A27="","",IF(OR($H27="Terminée",$H27="Annulée"),"Clôturée",IF($G27="","Échéance absente",IF($G27&lt;TODAY(),"En retard",IF($G27&lt;=TODAY()+'Paramètres'!$B$2,"À échéance proche","À venir")))))</f>
        <v/>
      </c>
      <c r="M27" s="6">
        <f>IF($B27="","",IFERROR(INDEX('Réunions'!$B$4:$B$103,MATCH($B27,'Réunions'!$A$4:$A$103,0)),"ID réunion inconnu"))</f>
        <v/>
      </c>
    </row>
    <row r="28" ht="32" customHeight="1">
      <c r="A28" s="10" t="n"/>
      <c r="B28" s="10" t="n"/>
      <c r="C28" s="10" t="n"/>
      <c r="D28" s="10" t="n"/>
      <c r="E28" s="10" t="n"/>
      <c r="F28" s="10" t="n"/>
      <c r="G28" s="11" t="n"/>
      <c r="H28" s="10" t="n"/>
      <c r="I28" s="16" t="n"/>
      <c r="J28" s="10" t="n"/>
      <c r="K28" s="11" t="n"/>
      <c r="L28" s="5">
        <f>IF($A28="","",IF(OR($H28="Terminée",$H28="Annulée"),"Clôturée",IF($G28="","Échéance absente",IF($G28&lt;TODAY(),"En retard",IF($G28&lt;=TODAY()+'Paramètres'!$B$2,"À échéance proche","À venir")))))</f>
        <v/>
      </c>
      <c r="M28" s="5">
        <f>IF($B28="","",IFERROR(INDEX('Réunions'!$B$4:$B$103,MATCH($B28,'Réunions'!$A$4:$A$103,0)),"ID réunion inconnu"))</f>
        <v/>
      </c>
    </row>
    <row r="29" ht="32" customHeight="1">
      <c r="A29" s="10" t="n"/>
      <c r="B29" s="10" t="n"/>
      <c r="C29" s="10" t="n"/>
      <c r="D29" s="10" t="n"/>
      <c r="E29" s="10" t="n"/>
      <c r="F29" s="10" t="n"/>
      <c r="G29" s="11" t="n"/>
      <c r="H29" s="10" t="n"/>
      <c r="I29" s="16" t="n"/>
      <c r="J29" s="10" t="n"/>
      <c r="K29" s="11" t="n"/>
      <c r="L29" s="6">
        <f>IF($A29="","",IF(OR($H29="Terminée",$H29="Annulée"),"Clôturée",IF($G29="","Échéance absente",IF($G29&lt;TODAY(),"En retard",IF($G29&lt;=TODAY()+'Paramètres'!$B$2,"À échéance proche","À venir")))))</f>
        <v/>
      </c>
      <c r="M29" s="6">
        <f>IF($B29="","",IFERROR(INDEX('Réunions'!$B$4:$B$103,MATCH($B29,'Réunions'!$A$4:$A$103,0)),"ID réunion inconnu"))</f>
        <v/>
      </c>
    </row>
    <row r="30" ht="32" customHeight="1">
      <c r="A30" s="10" t="n"/>
      <c r="B30" s="10" t="n"/>
      <c r="C30" s="10" t="n"/>
      <c r="D30" s="10" t="n"/>
      <c r="E30" s="10" t="n"/>
      <c r="F30" s="10" t="n"/>
      <c r="G30" s="11" t="n"/>
      <c r="H30" s="10" t="n"/>
      <c r="I30" s="16" t="n"/>
      <c r="J30" s="10" t="n"/>
      <c r="K30" s="11" t="n"/>
      <c r="L30" s="5">
        <f>IF($A30="","",IF(OR($H30="Terminée",$H30="Annulée"),"Clôturée",IF($G30="","Échéance absente",IF($G30&lt;TODAY(),"En retard",IF($G30&lt;=TODAY()+'Paramètres'!$B$2,"À échéance proche","À venir")))))</f>
        <v/>
      </c>
      <c r="M30" s="5">
        <f>IF($B30="","",IFERROR(INDEX('Réunions'!$B$4:$B$103,MATCH($B30,'Réunions'!$A$4:$A$103,0)),"ID réunion inconnu"))</f>
        <v/>
      </c>
    </row>
    <row r="31" ht="32" customHeight="1">
      <c r="A31" s="10" t="n"/>
      <c r="B31" s="10" t="n"/>
      <c r="C31" s="10" t="n"/>
      <c r="D31" s="10" t="n"/>
      <c r="E31" s="10" t="n"/>
      <c r="F31" s="10" t="n"/>
      <c r="G31" s="11" t="n"/>
      <c r="H31" s="10" t="n"/>
      <c r="I31" s="16" t="n"/>
      <c r="J31" s="10" t="n"/>
      <c r="K31" s="11" t="n"/>
      <c r="L31" s="6">
        <f>IF($A31="","",IF(OR($H31="Terminée",$H31="Annulée"),"Clôturée",IF($G31="","Échéance absente",IF($G31&lt;TODAY(),"En retard",IF($G31&lt;=TODAY()+'Paramètres'!$B$2,"À échéance proche","À venir")))))</f>
        <v/>
      </c>
      <c r="M31" s="6">
        <f>IF($B31="","",IFERROR(INDEX('Réunions'!$B$4:$B$103,MATCH($B31,'Réunions'!$A$4:$A$103,0)),"ID réunion inconnu"))</f>
        <v/>
      </c>
    </row>
    <row r="32" ht="32" customHeight="1">
      <c r="A32" s="10" t="n"/>
      <c r="B32" s="10" t="n"/>
      <c r="C32" s="10" t="n"/>
      <c r="D32" s="10" t="n"/>
      <c r="E32" s="10" t="n"/>
      <c r="F32" s="10" t="n"/>
      <c r="G32" s="11" t="n"/>
      <c r="H32" s="10" t="n"/>
      <c r="I32" s="16" t="n"/>
      <c r="J32" s="10" t="n"/>
      <c r="K32" s="11" t="n"/>
      <c r="L32" s="5">
        <f>IF($A32="","",IF(OR($H32="Terminée",$H32="Annulée"),"Clôturée",IF($G32="","Échéance absente",IF($G32&lt;TODAY(),"En retard",IF($G32&lt;=TODAY()+'Paramètres'!$B$2,"À échéance proche","À venir")))))</f>
        <v/>
      </c>
      <c r="M32" s="5">
        <f>IF($B32="","",IFERROR(INDEX('Réunions'!$B$4:$B$103,MATCH($B32,'Réunions'!$A$4:$A$103,0)),"ID réunion inconnu"))</f>
        <v/>
      </c>
    </row>
    <row r="33" ht="32" customHeight="1">
      <c r="A33" s="10" t="n"/>
      <c r="B33" s="10" t="n"/>
      <c r="C33" s="10" t="n"/>
      <c r="D33" s="10" t="n"/>
      <c r="E33" s="10" t="n"/>
      <c r="F33" s="10" t="n"/>
      <c r="G33" s="11" t="n"/>
      <c r="H33" s="10" t="n"/>
      <c r="I33" s="16" t="n"/>
      <c r="J33" s="10" t="n"/>
      <c r="K33" s="11" t="n"/>
      <c r="L33" s="6">
        <f>IF($A33="","",IF(OR($H33="Terminée",$H33="Annulée"),"Clôturée",IF($G33="","Échéance absente",IF($G33&lt;TODAY(),"En retard",IF($G33&lt;=TODAY()+'Paramètres'!$B$2,"À échéance proche","À venir")))))</f>
        <v/>
      </c>
      <c r="M33" s="6">
        <f>IF($B33="","",IFERROR(INDEX('Réunions'!$B$4:$B$103,MATCH($B33,'Réunions'!$A$4:$A$103,0)),"ID réunion inconnu"))</f>
        <v/>
      </c>
    </row>
    <row r="34" ht="32" customHeight="1">
      <c r="A34" s="10" t="n"/>
      <c r="B34" s="10" t="n"/>
      <c r="C34" s="10" t="n"/>
      <c r="D34" s="10" t="n"/>
      <c r="E34" s="10" t="n"/>
      <c r="F34" s="10" t="n"/>
      <c r="G34" s="11" t="n"/>
      <c r="H34" s="10" t="n"/>
      <c r="I34" s="16" t="n"/>
      <c r="J34" s="10" t="n"/>
      <c r="K34" s="11" t="n"/>
      <c r="L34" s="5">
        <f>IF($A34="","",IF(OR($H34="Terminée",$H34="Annulée"),"Clôturée",IF($G34="","Échéance absente",IF($G34&lt;TODAY(),"En retard",IF($G34&lt;=TODAY()+'Paramètres'!$B$2,"À échéance proche","À venir")))))</f>
        <v/>
      </c>
      <c r="M34" s="5">
        <f>IF($B34="","",IFERROR(INDEX('Réunions'!$B$4:$B$103,MATCH($B34,'Réunions'!$A$4:$A$103,0)),"ID réunion inconnu"))</f>
        <v/>
      </c>
    </row>
    <row r="35" ht="32" customHeight="1">
      <c r="A35" s="10" t="n"/>
      <c r="B35" s="10" t="n"/>
      <c r="C35" s="10" t="n"/>
      <c r="D35" s="10" t="n"/>
      <c r="E35" s="10" t="n"/>
      <c r="F35" s="10" t="n"/>
      <c r="G35" s="11" t="n"/>
      <c r="H35" s="10" t="n"/>
      <c r="I35" s="16" t="n"/>
      <c r="J35" s="10" t="n"/>
      <c r="K35" s="11" t="n"/>
      <c r="L35" s="6">
        <f>IF($A35="","",IF(OR($H35="Terminée",$H35="Annulée"),"Clôturée",IF($G35="","Échéance absente",IF($G35&lt;TODAY(),"En retard",IF($G35&lt;=TODAY()+'Paramètres'!$B$2,"À échéance proche","À venir")))))</f>
        <v/>
      </c>
      <c r="M35" s="6">
        <f>IF($B35="","",IFERROR(INDEX('Réunions'!$B$4:$B$103,MATCH($B35,'Réunions'!$A$4:$A$103,0)),"ID réunion inconnu"))</f>
        <v/>
      </c>
    </row>
    <row r="36" ht="32" customHeight="1">
      <c r="A36" s="10" t="n"/>
      <c r="B36" s="10" t="n"/>
      <c r="C36" s="10" t="n"/>
      <c r="D36" s="10" t="n"/>
      <c r="E36" s="10" t="n"/>
      <c r="F36" s="10" t="n"/>
      <c r="G36" s="11" t="n"/>
      <c r="H36" s="10" t="n"/>
      <c r="I36" s="16" t="n"/>
      <c r="J36" s="10" t="n"/>
      <c r="K36" s="11" t="n"/>
      <c r="L36" s="5">
        <f>IF($A36="","",IF(OR($H36="Terminée",$H36="Annulée"),"Clôturée",IF($G36="","Échéance absente",IF($G36&lt;TODAY(),"En retard",IF($G36&lt;=TODAY()+'Paramètres'!$B$2,"À échéance proche","À venir")))))</f>
        <v/>
      </c>
      <c r="M36" s="5">
        <f>IF($B36="","",IFERROR(INDEX('Réunions'!$B$4:$B$103,MATCH($B36,'Réunions'!$A$4:$A$103,0)),"ID réunion inconnu"))</f>
        <v/>
      </c>
    </row>
    <row r="37" ht="32" customHeight="1">
      <c r="A37" s="10" t="n"/>
      <c r="B37" s="10" t="n"/>
      <c r="C37" s="10" t="n"/>
      <c r="D37" s="10" t="n"/>
      <c r="E37" s="10" t="n"/>
      <c r="F37" s="10" t="n"/>
      <c r="G37" s="11" t="n"/>
      <c r="H37" s="10" t="n"/>
      <c r="I37" s="16" t="n"/>
      <c r="J37" s="10" t="n"/>
      <c r="K37" s="11" t="n"/>
      <c r="L37" s="6">
        <f>IF($A37="","",IF(OR($H37="Terminée",$H37="Annulée"),"Clôturée",IF($G37="","Échéance absente",IF($G37&lt;TODAY(),"En retard",IF($G37&lt;=TODAY()+'Paramètres'!$B$2,"À échéance proche","À venir")))))</f>
        <v/>
      </c>
      <c r="M37" s="6">
        <f>IF($B37="","",IFERROR(INDEX('Réunions'!$B$4:$B$103,MATCH($B37,'Réunions'!$A$4:$A$103,0)),"ID réunion inconnu"))</f>
        <v/>
      </c>
    </row>
    <row r="38" ht="32" customHeight="1">
      <c r="A38" s="10" t="n"/>
      <c r="B38" s="10" t="n"/>
      <c r="C38" s="10" t="n"/>
      <c r="D38" s="10" t="n"/>
      <c r="E38" s="10" t="n"/>
      <c r="F38" s="10" t="n"/>
      <c r="G38" s="11" t="n"/>
      <c r="H38" s="10" t="n"/>
      <c r="I38" s="16" t="n"/>
      <c r="J38" s="10" t="n"/>
      <c r="K38" s="11" t="n"/>
      <c r="L38" s="5">
        <f>IF($A38="","",IF(OR($H38="Terminée",$H38="Annulée"),"Clôturée",IF($G38="","Échéance absente",IF($G38&lt;TODAY(),"En retard",IF($G38&lt;=TODAY()+'Paramètres'!$B$2,"À échéance proche","À venir")))))</f>
        <v/>
      </c>
      <c r="M38" s="5">
        <f>IF($B38="","",IFERROR(INDEX('Réunions'!$B$4:$B$103,MATCH($B38,'Réunions'!$A$4:$A$103,0)),"ID réunion inconnu"))</f>
        <v/>
      </c>
    </row>
    <row r="39" ht="32" customHeight="1">
      <c r="A39" s="10" t="n"/>
      <c r="B39" s="10" t="n"/>
      <c r="C39" s="10" t="n"/>
      <c r="D39" s="10" t="n"/>
      <c r="E39" s="10" t="n"/>
      <c r="F39" s="10" t="n"/>
      <c r="G39" s="11" t="n"/>
      <c r="H39" s="10" t="n"/>
      <c r="I39" s="16" t="n"/>
      <c r="J39" s="10" t="n"/>
      <c r="K39" s="11" t="n"/>
      <c r="L39" s="6">
        <f>IF($A39="","",IF(OR($H39="Terminée",$H39="Annulée"),"Clôturée",IF($G39="","Échéance absente",IF($G39&lt;TODAY(),"En retard",IF($G39&lt;=TODAY()+'Paramètres'!$B$2,"À échéance proche","À venir")))))</f>
        <v/>
      </c>
      <c r="M39" s="6">
        <f>IF($B39="","",IFERROR(INDEX('Réunions'!$B$4:$B$103,MATCH($B39,'Réunions'!$A$4:$A$103,0)),"ID réunion inconnu"))</f>
        <v/>
      </c>
    </row>
    <row r="40" ht="32" customHeight="1">
      <c r="A40" s="10" t="n"/>
      <c r="B40" s="10" t="n"/>
      <c r="C40" s="10" t="n"/>
      <c r="D40" s="10" t="n"/>
      <c r="E40" s="10" t="n"/>
      <c r="F40" s="10" t="n"/>
      <c r="G40" s="11" t="n"/>
      <c r="H40" s="10" t="n"/>
      <c r="I40" s="16" t="n"/>
      <c r="J40" s="10" t="n"/>
      <c r="K40" s="11" t="n"/>
      <c r="L40" s="5">
        <f>IF($A40="","",IF(OR($H40="Terminée",$H40="Annulée"),"Clôturée",IF($G40="","Échéance absente",IF($G40&lt;TODAY(),"En retard",IF($G40&lt;=TODAY()+'Paramètres'!$B$2,"À échéance proche","À venir")))))</f>
        <v/>
      </c>
      <c r="M40" s="5">
        <f>IF($B40="","",IFERROR(INDEX('Réunions'!$B$4:$B$103,MATCH($B40,'Réunions'!$A$4:$A$103,0)),"ID réunion inconnu"))</f>
        <v/>
      </c>
    </row>
    <row r="41" ht="32" customHeight="1">
      <c r="A41" s="10" t="n"/>
      <c r="B41" s="10" t="n"/>
      <c r="C41" s="10" t="n"/>
      <c r="D41" s="10" t="n"/>
      <c r="E41" s="10" t="n"/>
      <c r="F41" s="10" t="n"/>
      <c r="G41" s="11" t="n"/>
      <c r="H41" s="10" t="n"/>
      <c r="I41" s="16" t="n"/>
      <c r="J41" s="10" t="n"/>
      <c r="K41" s="11" t="n"/>
      <c r="L41" s="6">
        <f>IF($A41="","",IF(OR($H41="Terminée",$H41="Annulée"),"Clôturée",IF($G41="","Échéance absente",IF($G41&lt;TODAY(),"En retard",IF($G41&lt;=TODAY()+'Paramètres'!$B$2,"À échéance proche","À venir")))))</f>
        <v/>
      </c>
      <c r="M41" s="6">
        <f>IF($B41="","",IFERROR(INDEX('Réunions'!$B$4:$B$103,MATCH($B41,'Réunions'!$A$4:$A$103,0)),"ID réunion inconnu"))</f>
        <v/>
      </c>
    </row>
    <row r="42" ht="32" customHeight="1">
      <c r="A42" s="10" t="n"/>
      <c r="B42" s="10" t="n"/>
      <c r="C42" s="10" t="n"/>
      <c r="D42" s="10" t="n"/>
      <c r="E42" s="10" t="n"/>
      <c r="F42" s="10" t="n"/>
      <c r="G42" s="11" t="n"/>
      <c r="H42" s="10" t="n"/>
      <c r="I42" s="16" t="n"/>
      <c r="J42" s="10" t="n"/>
      <c r="K42" s="11" t="n"/>
      <c r="L42" s="5">
        <f>IF($A42="","",IF(OR($H42="Terminée",$H42="Annulée"),"Clôturée",IF($G42="","Échéance absente",IF($G42&lt;TODAY(),"En retard",IF($G42&lt;=TODAY()+'Paramètres'!$B$2,"À échéance proche","À venir")))))</f>
        <v/>
      </c>
      <c r="M42" s="5">
        <f>IF($B42="","",IFERROR(INDEX('Réunions'!$B$4:$B$103,MATCH($B42,'Réunions'!$A$4:$A$103,0)),"ID réunion inconnu"))</f>
        <v/>
      </c>
    </row>
    <row r="43" ht="32" customHeight="1">
      <c r="A43" s="10" t="n"/>
      <c r="B43" s="10" t="n"/>
      <c r="C43" s="10" t="n"/>
      <c r="D43" s="10" t="n"/>
      <c r="E43" s="10" t="n"/>
      <c r="F43" s="10" t="n"/>
      <c r="G43" s="11" t="n"/>
      <c r="H43" s="10" t="n"/>
      <c r="I43" s="16" t="n"/>
      <c r="J43" s="10" t="n"/>
      <c r="K43" s="11" t="n"/>
      <c r="L43" s="6">
        <f>IF($A43="","",IF(OR($H43="Terminée",$H43="Annulée"),"Clôturée",IF($G43="","Échéance absente",IF($G43&lt;TODAY(),"En retard",IF($G43&lt;=TODAY()+'Paramètres'!$B$2,"À échéance proche","À venir")))))</f>
        <v/>
      </c>
      <c r="M43" s="6">
        <f>IF($B43="","",IFERROR(INDEX('Réunions'!$B$4:$B$103,MATCH($B43,'Réunions'!$A$4:$A$103,0)),"ID réunion inconnu"))</f>
        <v/>
      </c>
    </row>
    <row r="44" ht="32" customHeight="1">
      <c r="A44" s="10" t="n"/>
      <c r="B44" s="10" t="n"/>
      <c r="C44" s="10" t="n"/>
      <c r="D44" s="10" t="n"/>
      <c r="E44" s="10" t="n"/>
      <c r="F44" s="10" t="n"/>
      <c r="G44" s="11" t="n"/>
      <c r="H44" s="10" t="n"/>
      <c r="I44" s="16" t="n"/>
      <c r="J44" s="10" t="n"/>
      <c r="K44" s="11" t="n"/>
      <c r="L44" s="5">
        <f>IF($A44="","",IF(OR($H44="Terminée",$H44="Annulée"),"Clôturée",IF($G44="","Échéance absente",IF($G44&lt;TODAY(),"En retard",IF($G44&lt;=TODAY()+'Paramètres'!$B$2,"À échéance proche","À venir")))))</f>
        <v/>
      </c>
      <c r="M44" s="5">
        <f>IF($B44="","",IFERROR(INDEX('Réunions'!$B$4:$B$103,MATCH($B44,'Réunions'!$A$4:$A$103,0)),"ID réunion inconnu"))</f>
        <v/>
      </c>
    </row>
    <row r="45" ht="32" customHeight="1">
      <c r="A45" s="10" t="n"/>
      <c r="B45" s="10" t="n"/>
      <c r="C45" s="10" t="n"/>
      <c r="D45" s="10" t="n"/>
      <c r="E45" s="10" t="n"/>
      <c r="F45" s="10" t="n"/>
      <c r="G45" s="11" t="n"/>
      <c r="H45" s="10" t="n"/>
      <c r="I45" s="16" t="n"/>
      <c r="J45" s="10" t="n"/>
      <c r="K45" s="11" t="n"/>
      <c r="L45" s="6">
        <f>IF($A45="","",IF(OR($H45="Terminée",$H45="Annulée"),"Clôturée",IF($G45="","Échéance absente",IF($G45&lt;TODAY(),"En retard",IF($G45&lt;=TODAY()+'Paramètres'!$B$2,"À échéance proche","À venir")))))</f>
        <v/>
      </c>
      <c r="M45" s="6">
        <f>IF($B45="","",IFERROR(INDEX('Réunions'!$B$4:$B$103,MATCH($B45,'Réunions'!$A$4:$A$103,0)),"ID réunion inconnu"))</f>
        <v/>
      </c>
    </row>
    <row r="46" ht="32" customHeight="1">
      <c r="A46" s="10" t="n"/>
      <c r="B46" s="10" t="n"/>
      <c r="C46" s="10" t="n"/>
      <c r="D46" s="10" t="n"/>
      <c r="E46" s="10" t="n"/>
      <c r="F46" s="10" t="n"/>
      <c r="G46" s="11" t="n"/>
      <c r="H46" s="10" t="n"/>
      <c r="I46" s="16" t="n"/>
      <c r="J46" s="10" t="n"/>
      <c r="K46" s="11" t="n"/>
      <c r="L46" s="5">
        <f>IF($A46="","",IF(OR($H46="Terminée",$H46="Annulée"),"Clôturée",IF($G46="","Échéance absente",IF($G46&lt;TODAY(),"En retard",IF($G46&lt;=TODAY()+'Paramètres'!$B$2,"À échéance proche","À venir")))))</f>
        <v/>
      </c>
      <c r="M46" s="5">
        <f>IF($B46="","",IFERROR(INDEX('Réunions'!$B$4:$B$103,MATCH($B46,'Réunions'!$A$4:$A$103,0)),"ID réunion inconnu"))</f>
        <v/>
      </c>
    </row>
    <row r="47" ht="32" customHeight="1">
      <c r="A47" s="10" t="n"/>
      <c r="B47" s="10" t="n"/>
      <c r="C47" s="10" t="n"/>
      <c r="D47" s="10" t="n"/>
      <c r="E47" s="10" t="n"/>
      <c r="F47" s="10" t="n"/>
      <c r="G47" s="11" t="n"/>
      <c r="H47" s="10" t="n"/>
      <c r="I47" s="16" t="n"/>
      <c r="J47" s="10" t="n"/>
      <c r="K47" s="11" t="n"/>
      <c r="L47" s="6">
        <f>IF($A47="","",IF(OR($H47="Terminée",$H47="Annulée"),"Clôturée",IF($G47="","Échéance absente",IF($G47&lt;TODAY(),"En retard",IF($G47&lt;=TODAY()+'Paramètres'!$B$2,"À échéance proche","À venir")))))</f>
        <v/>
      </c>
      <c r="M47" s="6">
        <f>IF($B47="","",IFERROR(INDEX('Réunions'!$B$4:$B$103,MATCH($B47,'Réunions'!$A$4:$A$103,0)),"ID réunion inconnu"))</f>
        <v/>
      </c>
    </row>
    <row r="48" ht="32" customHeight="1">
      <c r="A48" s="10" t="n"/>
      <c r="B48" s="10" t="n"/>
      <c r="C48" s="10" t="n"/>
      <c r="D48" s="10" t="n"/>
      <c r="E48" s="10" t="n"/>
      <c r="F48" s="10" t="n"/>
      <c r="G48" s="11" t="n"/>
      <c r="H48" s="10" t="n"/>
      <c r="I48" s="16" t="n"/>
      <c r="J48" s="10" t="n"/>
      <c r="K48" s="11" t="n"/>
      <c r="L48" s="5">
        <f>IF($A48="","",IF(OR($H48="Terminée",$H48="Annulée"),"Clôturée",IF($G48="","Échéance absente",IF($G48&lt;TODAY(),"En retard",IF($G48&lt;=TODAY()+'Paramètres'!$B$2,"À échéance proche","À venir")))))</f>
        <v/>
      </c>
      <c r="M48" s="5">
        <f>IF($B48="","",IFERROR(INDEX('Réunions'!$B$4:$B$103,MATCH($B48,'Réunions'!$A$4:$A$103,0)),"ID réunion inconnu"))</f>
        <v/>
      </c>
    </row>
    <row r="49" ht="32" customHeight="1">
      <c r="A49" s="10" t="n"/>
      <c r="B49" s="10" t="n"/>
      <c r="C49" s="10" t="n"/>
      <c r="D49" s="10" t="n"/>
      <c r="E49" s="10" t="n"/>
      <c r="F49" s="10" t="n"/>
      <c r="G49" s="11" t="n"/>
      <c r="H49" s="10" t="n"/>
      <c r="I49" s="16" t="n"/>
      <c r="J49" s="10" t="n"/>
      <c r="K49" s="11" t="n"/>
      <c r="L49" s="6">
        <f>IF($A49="","",IF(OR($H49="Terminée",$H49="Annulée"),"Clôturée",IF($G49="","Échéance absente",IF($G49&lt;TODAY(),"En retard",IF($G49&lt;=TODAY()+'Paramètres'!$B$2,"À échéance proche","À venir")))))</f>
        <v/>
      </c>
      <c r="M49" s="6">
        <f>IF($B49="","",IFERROR(INDEX('Réunions'!$B$4:$B$103,MATCH($B49,'Réunions'!$A$4:$A$103,0)),"ID réunion inconnu"))</f>
        <v/>
      </c>
    </row>
    <row r="50" ht="32" customHeight="1">
      <c r="A50" s="10" t="n"/>
      <c r="B50" s="10" t="n"/>
      <c r="C50" s="10" t="n"/>
      <c r="D50" s="10" t="n"/>
      <c r="E50" s="10" t="n"/>
      <c r="F50" s="10" t="n"/>
      <c r="G50" s="11" t="n"/>
      <c r="H50" s="10" t="n"/>
      <c r="I50" s="16" t="n"/>
      <c r="J50" s="10" t="n"/>
      <c r="K50" s="11" t="n"/>
      <c r="L50" s="5">
        <f>IF($A50="","",IF(OR($H50="Terminée",$H50="Annulée"),"Clôturée",IF($G50="","Échéance absente",IF($G50&lt;TODAY(),"En retard",IF($G50&lt;=TODAY()+'Paramètres'!$B$2,"À échéance proche","À venir")))))</f>
        <v/>
      </c>
      <c r="M50" s="5">
        <f>IF($B50="","",IFERROR(INDEX('Réunions'!$B$4:$B$103,MATCH($B50,'Réunions'!$A$4:$A$103,0)),"ID réunion inconnu"))</f>
        <v/>
      </c>
    </row>
    <row r="51" ht="32" customHeight="1">
      <c r="A51" s="10" t="n"/>
      <c r="B51" s="10" t="n"/>
      <c r="C51" s="10" t="n"/>
      <c r="D51" s="10" t="n"/>
      <c r="E51" s="10" t="n"/>
      <c r="F51" s="10" t="n"/>
      <c r="G51" s="11" t="n"/>
      <c r="H51" s="10" t="n"/>
      <c r="I51" s="16" t="n"/>
      <c r="J51" s="10" t="n"/>
      <c r="K51" s="11" t="n"/>
      <c r="L51" s="6">
        <f>IF($A51="","",IF(OR($H51="Terminée",$H51="Annulée"),"Clôturée",IF($G51="","Échéance absente",IF($G51&lt;TODAY(),"En retard",IF($G51&lt;=TODAY()+'Paramètres'!$B$2,"À échéance proche","À venir")))))</f>
        <v/>
      </c>
      <c r="M51" s="6">
        <f>IF($B51="","",IFERROR(INDEX('Réunions'!$B$4:$B$103,MATCH($B51,'Réunions'!$A$4:$A$103,0)),"ID réunion inconnu"))</f>
        <v/>
      </c>
    </row>
    <row r="52" ht="32" customHeight="1">
      <c r="A52" s="10" t="n"/>
      <c r="B52" s="10" t="n"/>
      <c r="C52" s="10" t="n"/>
      <c r="D52" s="10" t="n"/>
      <c r="E52" s="10" t="n"/>
      <c r="F52" s="10" t="n"/>
      <c r="G52" s="11" t="n"/>
      <c r="H52" s="10" t="n"/>
      <c r="I52" s="16" t="n"/>
      <c r="J52" s="10" t="n"/>
      <c r="K52" s="11" t="n"/>
      <c r="L52" s="5">
        <f>IF($A52="","",IF(OR($H52="Terminée",$H52="Annulée"),"Clôturée",IF($G52="","Échéance absente",IF($G52&lt;TODAY(),"En retard",IF($G52&lt;=TODAY()+'Paramètres'!$B$2,"À échéance proche","À venir")))))</f>
        <v/>
      </c>
      <c r="M52" s="5">
        <f>IF($B52="","",IFERROR(INDEX('Réunions'!$B$4:$B$103,MATCH($B52,'Réunions'!$A$4:$A$103,0)),"ID réunion inconnu"))</f>
        <v/>
      </c>
    </row>
    <row r="53" ht="32" customHeight="1">
      <c r="A53" s="10" t="n"/>
      <c r="B53" s="10" t="n"/>
      <c r="C53" s="10" t="n"/>
      <c r="D53" s="10" t="n"/>
      <c r="E53" s="10" t="n"/>
      <c r="F53" s="10" t="n"/>
      <c r="G53" s="11" t="n"/>
      <c r="H53" s="10" t="n"/>
      <c r="I53" s="16" t="n"/>
      <c r="J53" s="10" t="n"/>
      <c r="K53" s="11" t="n"/>
      <c r="L53" s="6">
        <f>IF($A53="","",IF(OR($H53="Terminée",$H53="Annulée"),"Clôturée",IF($G53="","Échéance absente",IF($G53&lt;TODAY(),"En retard",IF($G53&lt;=TODAY()+'Paramètres'!$B$2,"À échéance proche","À venir")))))</f>
        <v/>
      </c>
      <c r="M53" s="6">
        <f>IF($B53="","",IFERROR(INDEX('Réunions'!$B$4:$B$103,MATCH($B53,'Réunions'!$A$4:$A$103,0)),"ID réunion inconnu"))</f>
        <v/>
      </c>
    </row>
    <row r="54" ht="32" customHeight="1">
      <c r="A54" s="10" t="n"/>
      <c r="B54" s="10" t="n"/>
      <c r="C54" s="10" t="n"/>
      <c r="D54" s="10" t="n"/>
      <c r="E54" s="10" t="n"/>
      <c r="F54" s="10" t="n"/>
      <c r="G54" s="11" t="n"/>
      <c r="H54" s="10" t="n"/>
      <c r="I54" s="16" t="n"/>
      <c r="J54" s="10" t="n"/>
      <c r="K54" s="11" t="n"/>
      <c r="L54" s="5">
        <f>IF($A54="","",IF(OR($H54="Terminée",$H54="Annulée"),"Clôturée",IF($G54="","Échéance absente",IF($G54&lt;TODAY(),"En retard",IF($G54&lt;=TODAY()+'Paramètres'!$B$2,"À échéance proche","À venir")))))</f>
        <v/>
      </c>
      <c r="M54" s="5">
        <f>IF($B54="","",IFERROR(INDEX('Réunions'!$B$4:$B$103,MATCH($B54,'Réunions'!$A$4:$A$103,0)),"ID réunion inconnu"))</f>
        <v/>
      </c>
    </row>
    <row r="55" ht="32" customHeight="1">
      <c r="A55" s="10" t="n"/>
      <c r="B55" s="10" t="n"/>
      <c r="C55" s="10" t="n"/>
      <c r="D55" s="10" t="n"/>
      <c r="E55" s="10" t="n"/>
      <c r="F55" s="10" t="n"/>
      <c r="G55" s="11" t="n"/>
      <c r="H55" s="10" t="n"/>
      <c r="I55" s="16" t="n"/>
      <c r="J55" s="10" t="n"/>
      <c r="K55" s="11" t="n"/>
      <c r="L55" s="6">
        <f>IF($A55="","",IF(OR($H55="Terminée",$H55="Annulée"),"Clôturée",IF($G55="","Échéance absente",IF($G55&lt;TODAY(),"En retard",IF($G55&lt;=TODAY()+'Paramètres'!$B$2,"À échéance proche","À venir")))))</f>
        <v/>
      </c>
      <c r="M55" s="6">
        <f>IF($B55="","",IFERROR(INDEX('Réunions'!$B$4:$B$103,MATCH($B55,'Réunions'!$A$4:$A$103,0)),"ID réunion inconnu"))</f>
        <v/>
      </c>
    </row>
    <row r="56" ht="32" customHeight="1">
      <c r="A56" s="10" t="n"/>
      <c r="B56" s="10" t="n"/>
      <c r="C56" s="10" t="n"/>
      <c r="D56" s="10" t="n"/>
      <c r="E56" s="10" t="n"/>
      <c r="F56" s="10" t="n"/>
      <c r="G56" s="11" t="n"/>
      <c r="H56" s="10" t="n"/>
      <c r="I56" s="16" t="n"/>
      <c r="J56" s="10" t="n"/>
      <c r="K56" s="11" t="n"/>
      <c r="L56" s="5">
        <f>IF($A56="","",IF(OR($H56="Terminée",$H56="Annulée"),"Clôturée",IF($G56="","Échéance absente",IF($G56&lt;TODAY(),"En retard",IF($G56&lt;=TODAY()+'Paramètres'!$B$2,"À échéance proche","À venir")))))</f>
        <v/>
      </c>
      <c r="M56" s="5">
        <f>IF($B56="","",IFERROR(INDEX('Réunions'!$B$4:$B$103,MATCH($B56,'Réunions'!$A$4:$A$103,0)),"ID réunion inconnu"))</f>
        <v/>
      </c>
    </row>
    <row r="57" ht="32" customHeight="1">
      <c r="A57" s="10" t="n"/>
      <c r="B57" s="10" t="n"/>
      <c r="C57" s="10" t="n"/>
      <c r="D57" s="10" t="n"/>
      <c r="E57" s="10" t="n"/>
      <c r="F57" s="10" t="n"/>
      <c r="G57" s="11" t="n"/>
      <c r="H57" s="10" t="n"/>
      <c r="I57" s="16" t="n"/>
      <c r="J57" s="10" t="n"/>
      <c r="K57" s="11" t="n"/>
      <c r="L57" s="6">
        <f>IF($A57="","",IF(OR($H57="Terminée",$H57="Annulée"),"Clôturée",IF($G57="","Échéance absente",IF($G57&lt;TODAY(),"En retard",IF($G57&lt;=TODAY()+'Paramètres'!$B$2,"À échéance proche","À venir")))))</f>
        <v/>
      </c>
      <c r="M57" s="6">
        <f>IF($B57="","",IFERROR(INDEX('Réunions'!$B$4:$B$103,MATCH($B57,'Réunions'!$A$4:$A$103,0)),"ID réunion inconnu"))</f>
        <v/>
      </c>
    </row>
    <row r="58" ht="32" customHeight="1">
      <c r="A58" s="10" t="n"/>
      <c r="B58" s="10" t="n"/>
      <c r="C58" s="10" t="n"/>
      <c r="D58" s="10" t="n"/>
      <c r="E58" s="10" t="n"/>
      <c r="F58" s="10" t="n"/>
      <c r="G58" s="11" t="n"/>
      <c r="H58" s="10" t="n"/>
      <c r="I58" s="16" t="n"/>
      <c r="J58" s="10" t="n"/>
      <c r="K58" s="11" t="n"/>
      <c r="L58" s="5">
        <f>IF($A58="","",IF(OR($H58="Terminée",$H58="Annulée"),"Clôturée",IF($G58="","Échéance absente",IF($G58&lt;TODAY(),"En retard",IF($G58&lt;=TODAY()+'Paramètres'!$B$2,"À échéance proche","À venir")))))</f>
        <v/>
      </c>
      <c r="M58" s="5">
        <f>IF($B58="","",IFERROR(INDEX('Réunions'!$B$4:$B$103,MATCH($B58,'Réunions'!$A$4:$A$103,0)),"ID réunion inconnu"))</f>
        <v/>
      </c>
    </row>
    <row r="59" ht="32" customHeight="1">
      <c r="A59" s="10" t="n"/>
      <c r="B59" s="10" t="n"/>
      <c r="C59" s="10" t="n"/>
      <c r="D59" s="10" t="n"/>
      <c r="E59" s="10" t="n"/>
      <c r="F59" s="10" t="n"/>
      <c r="G59" s="11" t="n"/>
      <c r="H59" s="10" t="n"/>
      <c r="I59" s="16" t="n"/>
      <c r="J59" s="10" t="n"/>
      <c r="K59" s="11" t="n"/>
      <c r="L59" s="6">
        <f>IF($A59="","",IF(OR($H59="Terminée",$H59="Annulée"),"Clôturée",IF($G59="","Échéance absente",IF($G59&lt;TODAY(),"En retard",IF($G59&lt;=TODAY()+'Paramètres'!$B$2,"À échéance proche","À venir")))))</f>
        <v/>
      </c>
      <c r="M59" s="6">
        <f>IF($B59="","",IFERROR(INDEX('Réunions'!$B$4:$B$103,MATCH($B59,'Réunions'!$A$4:$A$103,0)),"ID réunion inconnu"))</f>
        <v/>
      </c>
    </row>
    <row r="60" ht="32" customHeight="1">
      <c r="A60" s="10" t="n"/>
      <c r="B60" s="10" t="n"/>
      <c r="C60" s="10" t="n"/>
      <c r="D60" s="10" t="n"/>
      <c r="E60" s="10" t="n"/>
      <c r="F60" s="10" t="n"/>
      <c r="G60" s="11" t="n"/>
      <c r="H60" s="10" t="n"/>
      <c r="I60" s="16" t="n"/>
      <c r="J60" s="10" t="n"/>
      <c r="K60" s="11" t="n"/>
      <c r="L60" s="5">
        <f>IF($A60="","",IF(OR($H60="Terminée",$H60="Annulée"),"Clôturée",IF($G60="","Échéance absente",IF($G60&lt;TODAY(),"En retard",IF($G60&lt;=TODAY()+'Paramètres'!$B$2,"À échéance proche","À venir")))))</f>
        <v/>
      </c>
      <c r="M60" s="5">
        <f>IF($B60="","",IFERROR(INDEX('Réunions'!$B$4:$B$103,MATCH($B60,'Réunions'!$A$4:$A$103,0)),"ID réunion inconnu"))</f>
        <v/>
      </c>
    </row>
    <row r="61" ht="32" customHeight="1">
      <c r="A61" s="10" t="n"/>
      <c r="B61" s="10" t="n"/>
      <c r="C61" s="10" t="n"/>
      <c r="D61" s="10" t="n"/>
      <c r="E61" s="10" t="n"/>
      <c r="F61" s="10" t="n"/>
      <c r="G61" s="11" t="n"/>
      <c r="H61" s="10" t="n"/>
      <c r="I61" s="16" t="n"/>
      <c r="J61" s="10" t="n"/>
      <c r="K61" s="11" t="n"/>
      <c r="L61" s="6">
        <f>IF($A61="","",IF(OR($H61="Terminée",$H61="Annulée"),"Clôturée",IF($G61="","Échéance absente",IF($G61&lt;TODAY(),"En retard",IF($G61&lt;=TODAY()+'Paramètres'!$B$2,"À échéance proche","À venir")))))</f>
        <v/>
      </c>
      <c r="M61" s="6">
        <f>IF($B61="","",IFERROR(INDEX('Réunions'!$B$4:$B$103,MATCH($B61,'Réunions'!$A$4:$A$103,0)),"ID réunion inconnu"))</f>
        <v/>
      </c>
    </row>
    <row r="62" ht="32" customHeight="1">
      <c r="A62" s="10" t="n"/>
      <c r="B62" s="10" t="n"/>
      <c r="C62" s="10" t="n"/>
      <c r="D62" s="10" t="n"/>
      <c r="E62" s="10" t="n"/>
      <c r="F62" s="10" t="n"/>
      <c r="G62" s="11" t="n"/>
      <c r="H62" s="10" t="n"/>
      <c r="I62" s="16" t="n"/>
      <c r="J62" s="10" t="n"/>
      <c r="K62" s="11" t="n"/>
      <c r="L62" s="5">
        <f>IF($A62="","",IF(OR($H62="Terminée",$H62="Annulée"),"Clôturée",IF($G62="","Échéance absente",IF($G62&lt;TODAY(),"En retard",IF($G62&lt;=TODAY()+'Paramètres'!$B$2,"À échéance proche","À venir")))))</f>
        <v/>
      </c>
      <c r="M62" s="5">
        <f>IF($B62="","",IFERROR(INDEX('Réunions'!$B$4:$B$103,MATCH($B62,'Réunions'!$A$4:$A$103,0)),"ID réunion inconnu"))</f>
        <v/>
      </c>
    </row>
    <row r="63" ht="32" customHeight="1">
      <c r="A63" s="10" t="n"/>
      <c r="B63" s="10" t="n"/>
      <c r="C63" s="10" t="n"/>
      <c r="D63" s="10" t="n"/>
      <c r="E63" s="10" t="n"/>
      <c r="F63" s="10" t="n"/>
      <c r="G63" s="11" t="n"/>
      <c r="H63" s="10" t="n"/>
      <c r="I63" s="16" t="n"/>
      <c r="J63" s="10" t="n"/>
      <c r="K63" s="11" t="n"/>
      <c r="L63" s="6">
        <f>IF($A63="","",IF(OR($H63="Terminée",$H63="Annulée"),"Clôturée",IF($G63="","Échéance absente",IF($G63&lt;TODAY(),"En retard",IF($G63&lt;=TODAY()+'Paramètres'!$B$2,"À échéance proche","À venir")))))</f>
        <v/>
      </c>
      <c r="M63" s="6">
        <f>IF($B63="","",IFERROR(INDEX('Réunions'!$B$4:$B$103,MATCH($B63,'Réunions'!$A$4:$A$103,0)),"ID réunion inconnu"))</f>
        <v/>
      </c>
    </row>
    <row r="64" ht="32" customHeight="1">
      <c r="A64" s="10" t="n"/>
      <c r="B64" s="10" t="n"/>
      <c r="C64" s="10" t="n"/>
      <c r="D64" s="10" t="n"/>
      <c r="E64" s="10" t="n"/>
      <c r="F64" s="10" t="n"/>
      <c r="G64" s="11" t="n"/>
      <c r="H64" s="10" t="n"/>
      <c r="I64" s="16" t="n"/>
      <c r="J64" s="10" t="n"/>
      <c r="K64" s="11" t="n"/>
      <c r="L64" s="5">
        <f>IF($A64="","",IF(OR($H64="Terminée",$H64="Annulée"),"Clôturée",IF($G64="","Échéance absente",IF($G64&lt;TODAY(),"En retard",IF($G64&lt;=TODAY()+'Paramètres'!$B$2,"À échéance proche","À venir")))))</f>
        <v/>
      </c>
      <c r="M64" s="5">
        <f>IF($B64="","",IFERROR(INDEX('Réunions'!$B$4:$B$103,MATCH($B64,'Réunions'!$A$4:$A$103,0)),"ID réunion inconnu"))</f>
        <v/>
      </c>
    </row>
    <row r="65" ht="32" customHeight="1">
      <c r="A65" s="10" t="n"/>
      <c r="B65" s="10" t="n"/>
      <c r="C65" s="10" t="n"/>
      <c r="D65" s="10" t="n"/>
      <c r="E65" s="10" t="n"/>
      <c r="F65" s="10" t="n"/>
      <c r="G65" s="11" t="n"/>
      <c r="H65" s="10" t="n"/>
      <c r="I65" s="16" t="n"/>
      <c r="J65" s="10" t="n"/>
      <c r="K65" s="11" t="n"/>
      <c r="L65" s="6">
        <f>IF($A65="","",IF(OR($H65="Terminée",$H65="Annulée"),"Clôturée",IF($G65="","Échéance absente",IF($G65&lt;TODAY(),"En retard",IF($G65&lt;=TODAY()+'Paramètres'!$B$2,"À échéance proche","À venir")))))</f>
        <v/>
      </c>
      <c r="M65" s="6">
        <f>IF($B65="","",IFERROR(INDEX('Réunions'!$B$4:$B$103,MATCH($B65,'Réunions'!$A$4:$A$103,0)),"ID réunion inconnu"))</f>
        <v/>
      </c>
    </row>
    <row r="66" ht="32" customHeight="1">
      <c r="A66" s="10" t="n"/>
      <c r="B66" s="10" t="n"/>
      <c r="C66" s="10" t="n"/>
      <c r="D66" s="10" t="n"/>
      <c r="E66" s="10" t="n"/>
      <c r="F66" s="10" t="n"/>
      <c r="G66" s="11" t="n"/>
      <c r="H66" s="10" t="n"/>
      <c r="I66" s="16" t="n"/>
      <c r="J66" s="10" t="n"/>
      <c r="K66" s="11" t="n"/>
      <c r="L66" s="5">
        <f>IF($A66="","",IF(OR($H66="Terminée",$H66="Annulée"),"Clôturée",IF($G66="","Échéance absente",IF($G66&lt;TODAY(),"En retard",IF($G66&lt;=TODAY()+'Paramètres'!$B$2,"À échéance proche","À venir")))))</f>
        <v/>
      </c>
      <c r="M66" s="5">
        <f>IF($B66="","",IFERROR(INDEX('Réunions'!$B$4:$B$103,MATCH($B66,'Réunions'!$A$4:$A$103,0)),"ID réunion inconnu"))</f>
        <v/>
      </c>
    </row>
    <row r="67" ht="32" customHeight="1">
      <c r="A67" s="10" t="n"/>
      <c r="B67" s="10" t="n"/>
      <c r="C67" s="10" t="n"/>
      <c r="D67" s="10" t="n"/>
      <c r="E67" s="10" t="n"/>
      <c r="F67" s="10" t="n"/>
      <c r="G67" s="11" t="n"/>
      <c r="H67" s="10" t="n"/>
      <c r="I67" s="16" t="n"/>
      <c r="J67" s="10" t="n"/>
      <c r="K67" s="11" t="n"/>
      <c r="L67" s="6">
        <f>IF($A67="","",IF(OR($H67="Terminée",$H67="Annulée"),"Clôturée",IF($G67="","Échéance absente",IF($G67&lt;TODAY(),"En retard",IF($G67&lt;=TODAY()+'Paramètres'!$B$2,"À échéance proche","À venir")))))</f>
        <v/>
      </c>
      <c r="M67" s="6">
        <f>IF($B67="","",IFERROR(INDEX('Réunions'!$B$4:$B$103,MATCH($B67,'Réunions'!$A$4:$A$103,0)),"ID réunion inconnu"))</f>
        <v/>
      </c>
    </row>
    <row r="68" ht="32" customHeight="1">
      <c r="A68" s="10" t="n"/>
      <c r="B68" s="10" t="n"/>
      <c r="C68" s="10" t="n"/>
      <c r="D68" s="10" t="n"/>
      <c r="E68" s="10" t="n"/>
      <c r="F68" s="10" t="n"/>
      <c r="G68" s="11" t="n"/>
      <c r="H68" s="10" t="n"/>
      <c r="I68" s="16" t="n"/>
      <c r="J68" s="10" t="n"/>
      <c r="K68" s="11" t="n"/>
      <c r="L68" s="5">
        <f>IF($A68="","",IF(OR($H68="Terminée",$H68="Annulée"),"Clôturée",IF($G68="","Échéance absente",IF($G68&lt;TODAY(),"En retard",IF($G68&lt;=TODAY()+'Paramètres'!$B$2,"À échéance proche","À venir")))))</f>
        <v/>
      </c>
      <c r="M68" s="5">
        <f>IF($B68="","",IFERROR(INDEX('Réunions'!$B$4:$B$103,MATCH($B68,'Réunions'!$A$4:$A$103,0)),"ID réunion inconnu"))</f>
        <v/>
      </c>
    </row>
    <row r="69" ht="32" customHeight="1">
      <c r="A69" s="10" t="n"/>
      <c r="B69" s="10" t="n"/>
      <c r="C69" s="10" t="n"/>
      <c r="D69" s="10" t="n"/>
      <c r="E69" s="10" t="n"/>
      <c r="F69" s="10" t="n"/>
      <c r="G69" s="11" t="n"/>
      <c r="H69" s="10" t="n"/>
      <c r="I69" s="16" t="n"/>
      <c r="J69" s="10" t="n"/>
      <c r="K69" s="11" t="n"/>
      <c r="L69" s="6">
        <f>IF($A69="","",IF(OR($H69="Terminée",$H69="Annulée"),"Clôturée",IF($G69="","Échéance absente",IF($G69&lt;TODAY(),"En retard",IF($G69&lt;=TODAY()+'Paramètres'!$B$2,"À échéance proche","À venir")))))</f>
        <v/>
      </c>
      <c r="M69" s="6">
        <f>IF($B69="","",IFERROR(INDEX('Réunions'!$B$4:$B$103,MATCH($B69,'Réunions'!$A$4:$A$103,0)),"ID réunion inconnu"))</f>
        <v/>
      </c>
    </row>
    <row r="70" ht="32" customHeight="1">
      <c r="A70" s="10" t="n"/>
      <c r="B70" s="10" t="n"/>
      <c r="C70" s="10" t="n"/>
      <c r="D70" s="10" t="n"/>
      <c r="E70" s="10" t="n"/>
      <c r="F70" s="10" t="n"/>
      <c r="G70" s="11" t="n"/>
      <c r="H70" s="10" t="n"/>
      <c r="I70" s="16" t="n"/>
      <c r="J70" s="10" t="n"/>
      <c r="K70" s="11" t="n"/>
      <c r="L70" s="5">
        <f>IF($A70="","",IF(OR($H70="Terminée",$H70="Annulée"),"Clôturée",IF($G70="","Échéance absente",IF($G70&lt;TODAY(),"En retard",IF($G70&lt;=TODAY()+'Paramètres'!$B$2,"À échéance proche","À venir")))))</f>
        <v/>
      </c>
      <c r="M70" s="5">
        <f>IF($B70="","",IFERROR(INDEX('Réunions'!$B$4:$B$103,MATCH($B70,'Réunions'!$A$4:$A$103,0)),"ID réunion inconnu"))</f>
        <v/>
      </c>
    </row>
    <row r="71" ht="32" customHeight="1">
      <c r="A71" s="10" t="n"/>
      <c r="B71" s="10" t="n"/>
      <c r="C71" s="10" t="n"/>
      <c r="D71" s="10" t="n"/>
      <c r="E71" s="10" t="n"/>
      <c r="F71" s="10" t="n"/>
      <c r="G71" s="11" t="n"/>
      <c r="H71" s="10" t="n"/>
      <c r="I71" s="16" t="n"/>
      <c r="J71" s="10" t="n"/>
      <c r="K71" s="11" t="n"/>
      <c r="L71" s="6">
        <f>IF($A71="","",IF(OR($H71="Terminée",$H71="Annulée"),"Clôturée",IF($G71="","Échéance absente",IF($G71&lt;TODAY(),"En retard",IF($G71&lt;=TODAY()+'Paramètres'!$B$2,"À échéance proche","À venir")))))</f>
        <v/>
      </c>
      <c r="M71" s="6">
        <f>IF($B71="","",IFERROR(INDEX('Réunions'!$B$4:$B$103,MATCH($B71,'Réunions'!$A$4:$A$103,0)),"ID réunion inconnu"))</f>
        <v/>
      </c>
    </row>
    <row r="72" ht="32" customHeight="1">
      <c r="A72" s="10" t="n"/>
      <c r="B72" s="10" t="n"/>
      <c r="C72" s="10" t="n"/>
      <c r="D72" s="10" t="n"/>
      <c r="E72" s="10" t="n"/>
      <c r="F72" s="10" t="n"/>
      <c r="G72" s="11" t="n"/>
      <c r="H72" s="10" t="n"/>
      <c r="I72" s="16" t="n"/>
      <c r="J72" s="10" t="n"/>
      <c r="K72" s="11" t="n"/>
      <c r="L72" s="5">
        <f>IF($A72="","",IF(OR($H72="Terminée",$H72="Annulée"),"Clôturée",IF($G72="","Échéance absente",IF($G72&lt;TODAY(),"En retard",IF($G72&lt;=TODAY()+'Paramètres'!$B$2,"À échéance proche","À venir")))))</f>
        <v/>
      </c>
      <c r="M72" s="5">
        <f>IF($B72="","",IFERROR(INDEX('Réunions'!$B$4:$B$103,MATCH($B72,'Réunions'!$A$4:$A$103,0)),"ID réunion inconnu"))</f>
        <v/>
      </c>
    </row>
    <row r="73" ht="32" customHeight="1">
      <c r="A73" s="10" t="n"/>
      <c r="B73" s="10" t="n"/>
      <c r="C73" s="10" t="n"/>
      <c r="D73" s="10" t="n"/>
      <c r="E73" s="10" t="n"/>
      <c r="F73" s="10" t="n"/>
      <c r="G73" s="11" t="n"/>
      <c r="H73" s="10" t="n"/>
      <c r="I73" s="16" t="n"/>
      <c r="J73" s="10" t="n"/>
      <c r="K73" s="11" t="n"/>
      <c r="L73" s="6">
        <f>IF($A73="","",IF(OR($H73="Terminée",$H73="Annulée"),"Clôturée",IF($G73="","Échéance absente",IF($G73&lt;TODAY(),"En retard",IF($G73&lt;=TODAY()+'Paramètres'!$B$2,"À échéance proche","À venir")))))</f>
        <v/>
      </c>
      <c r="M73" s="6">
        <f>IF($B73="","",IFERROR(INDEX('Réunions'!$B$4:$B$103,MATCH($B73,'Réunions'!$A$4:$A$103,0)),"ID réunion inconnu"))</f>
        <v/>
      </c>
    </row>
    <row r="74" ht="32" customHeight="1">
      <c r="A74" s="10" t="n"/>
      <c r="B74" s="10" t="n"/>
      <c r="C74" s="10" t="n"/>
      <c r="D74" s="10" t="n"/>
      <c r="E74" s="10" t="n"/>
      <c r="F74" s="10" t="n"/>
      <c r="G74" s="11" t="n"/>
      <c r="H74" s="10" t="n"/>
      <c r="I74" s="16" t="n"/>
      <c r="J74" s="10" t="n"/>
      <c r="K74" s="11" t="n"/>
      <c r="L74" s="5">
        <f>IF($A74="","",IF(OR($H74="Terminée",$H74="Annulée"),"Clôturée",IF($G74="","Échéance absente",IF($G74&lt;TODAY(),"En retard",IF($G74&lt;=TODAY()+'Paramètres'!$B$2,"À échéance proche","À venir")))))</f>
        <v/>
      </c>
      <c r="M74" s="5">
        <f>IF($B74="","",IFERROR(INDEX('Réunions'!$B$4:$B$103,MATCH($B74,'Réunions'!$A$4:$A$103,0)),"ID réunion inconnu"))</f>
        <v/>
      </c>
    </row>
    <row r="75" ht="32" customHeight="1">
      <c r="A75" s="10" t="n"/>
      <c r="B75" s="10" t="n"/>
      <c r="C75" s="10" t="n"/>
      <c r="D75" s="10" t="n"/>
      <c r="E75" s="10" t="n"/>
      <c r="F75" s="10" t="n"/>
      <c r="G75" s="11" t="n"/>
      <c r="H75" s="10" t="n"/>
      <c r="I75" s="16" t="n"/>
      <c r="J75" s="10" t="n"/>
      <c r="K75" s="11" t="n"/>
      <c r="L75" s="6">
        <f>IF($A75="","",IF(OR($H75="Terminée",$H75="Annulée"),"Clôturée",IF($G75="","Échéance absente",IF($G75&lt;TODAY(),"En retard",IF($G75&lt;=TODAY()+'Paramètres'!$B$2,"À échéance proche","À venir")))))</f>
        <v/>
      </c>
      <c r="M75" s="6">
        <f>IF($B75="","",IFERROR(INDEX('Réunions'!$B$4:$B$103,MATCH($B75,'Réunions'!$A$4:$A$103,0)),"ID réunion inconnu"))</f>
        <v/>
      </c>
    </row>
    <row r="76" ht="32" customHeight="1">
      <c r="A76" s="10" t="n"/>
      <c r="B76" s="10" t="n"/>
      <c r="C76" s="10" t="n"/>
      <c r="D76" s="10" t="n"/>
      <c r="E76" s="10" t="n"/>
      <c r="F76" s="10" t="n"/>
      <c r="G76" s="11" t="n"/>
      <c r="H76" s="10" t="n"/>
      <c r="I76" s="16" t="n"/>
      <c r="J76" s="10" t="n"/>
      <c r="K76" s="11" t="n"/>
      <c r="L76" s="5">
        <f>IF($A76="","",IF(OR($H76="Terminée",$H76="Annulée"),"Clôturée",IF($G76="","Échéance absente",IF($G76&lt;TODAY(),"En retard",IF($G76&lt;=TODAY()+'Paramètres'!$B$2,"À échéance proche","À venir")))))</f>
        <v/>
      </c>
      <c r="M76" s="5">
        <f>IF($B76="","",IFERROR(INDEX('Réunions'!$B$4:$B$103,MATCH($B76,'Réunions'!$A$4:$A$103,0)),"ID réunion inconnu"))</f>
        <v/>
      </c>
    </row>
    <row r="77" ht="32" customHeight="1">
      <c r="A77" s="10" t="n"/>
      <c r="B77" s="10" t="n"/>
      <c r="C77" s="10" t="n"/>
      <c r="D77" s="10" t="n"/>
      <c r="E77" s="10" t="n"/>
      <c r="F77" s="10" t="n"/>
      <c r="G77" s="11" t="n"/>
      <c r="H77" s="10" t="n"/>
      <c r="I77" s="16" t="n"/>
      <c r="J77" s="10" t="n"/>
      <c r="K77" s="11" t="n"/>
      <c r="L77" s="6">
        <f>IF($A77="","",IF(OR($H77="Terminée",$H77="Annulée"),"Clôturée",IF($G77="","Échéance absente",IF($G77&lt;TODAY(),"En retard",IF($G77&lt;=TODAY()+'Paramètres'!$B$2,"À échéance proche","À venir")))))</f>
        <v/>
      </c>
      <c r="M77" s="6">
        <f>IF($B77="","",IFERROR(INDEX('Réunions'!$B$4:$B$103,MATCH($B77,'Réunions'!$A$4:$A$103,0)),"ID réunion inconnu"))</f>
        <v/>
      </c>
    </row>
    <row r="78" ht="32" customHeight="1">
      <c r="A78" s="10" t="n"/>
      <c r="B78" s="10" t="n"/>
      <c r="C78" s="10" t="n"/>
      <c r="D78" s="10" t="n"/>
      <c r="E78" s="10" t="n"/>
      <c r="F78" s="10" t="n"/>
      <c r="G78" s="11" t="n"/>
      <c r="H78" s="10" t="n"/>
      <c r="I78" s="16" t="n"/>
      <c r="J78" s="10" t="n"/>
      <c r="K78" s="11" t="n"/>
      <c r="L78" s="5">
        <f>IF($A78="","",IF(OR($H78="Terminée",$H78="Annulée"),"Clôturée",IF($G78="","Échéance absente",IF($G78&lt;TODAY(),"En retard",IF($G78&lt;=TODAY()+'Paramètres'!$B$2,"À échéance proche","À venir")))))</f>
        <v/>
      </c>
      <c r="M78" s="5">
        <f>IF($B78="","",IFERROR(INDEX('Réunions'!$B$4:$B$103,MATCH($B78,'Réunions'!$A$4:$A$103,0)),"ID réunion inconnu"))</f>
        <v/>
      </c>
    </row>
    <row r="79" ht="32" customHeight="1">
      <c r="A79" s="10" t="n"/>
      <c r="B79" s="10" t="n"/>
      <c r="C79" s="10" t="n"/>
      <c r="D79" s="10" t="n"/>
      <c r="E79" s="10" t="n"/>
      <c r="F79" s="10" t="n"/>
      <c r="G79" s="11" t="n"/>
      <c r="H79" s="10" t="n"/>
      <c r="I79" s="16" t="n"/>
      <c r="J79" s="10" t="n"/>
      <c r="K79" s="11" t="n"/>
      <c r="L79" s="6">
        <f>IF($A79="","",IF(OR($H79="Terminée",$H79="Annulée"),"Clôturée",IF($G79="","Échéance absente",IF($G79&lt;TODAY(),"En retard",IF($G79&lt;=TODAY()+'Paramètres'!$B$2,"À échéance proche","À venir")))))</f>
        <v/>
      </c>
      <c r="M79" s="6">
        <f>IF($B79="","",IFERROR(INDEX('Réunions'!$B$4:$B$103,MATCH($B79,'Réunions'!$A$4:$A$103,0)),"ID réunion inconnu"))</f>
        <v/>
      </c>
    </row>
    <row r="80" ht="32" customHeight="1">
      <c r="A80" s="10" t="n"/>
      <c r="B80" s="10" t="n"/>
      <c r="C80" s="10" t="n"/>
      <c r="D80" s="10" t="n"/>
      <c r="E80" s="10" t="n"/>
      <c r="F80" s="10" t="n"/>
      <c r="G80" s="11" t="n"/>
      <c r="H80" s="10" t="n"/>
      <c r="I80" s="16" t="n"/>
      <c r="J80" s="10" t="n"/>
      <c r="K80" s="11" t="n"/>
      <c r="L80" s="5">
        <f>IF($A80="","",IF(OR($H80="Terminée",$H80="Annulée"),"Clôturée",IF($G80="","Échéance absente",IF($G80&lt;TODAY(),"En retard",IF($G80&lt;=TODAY()+'Paramètres'!$B$2,"À échéance proche","À venir")))))</f>
        <v/>
      </c>
      <c r="M80" s="5">
        <f>IF($B80="","",IFERROR(INDEX('Réunions'!$B$4:$B$103,MATCH($B80,'Réunions'!$A$4:$A$103,0)),"ID réunion inconnu"))</f>
        <v/>
      </c>
    </row>
    <row r="81" ht="32" customHeight="1">
      <c r="A81" s="10" t="n"/>
      <c r="B81" s="10" t="n"/>
      <c r="C81" s="10" t="n"/>
      <c r="D81" s="10" t="n"/>
      <c r="E81" s="10" t="n"/>
      <c r="F81" s="10" t="n"/>
      <c r="G81" s="11" t="n"/>
      <c r="H81" s="10" t="n"/>
      <c r="I81" s="16" t="n"/>
      <c r="J81" s="10" t="n"/>
      <c r="K81" s="11" t="n"/>
      <c r="L81" s="6">
        <f>IF($A81="","",IF(OR($H81="Terminée",$H81="Annulée"),"Clôturée",IF($G81="","Échéance absente",IF($G81&lt;TODAY(),"En retard",IF($G81&lt;=TODAY()+'Paramètres'!$B$2,"À échéance proche","À venir")))))</f>
        <v/>
      </c>
      <c r="M81" s="6">
        <f>IF($B81="","",IFERROR(INDEX('Réunions'!$B$4:$B$103,MATCH($B81,'Réunions'!$A$4:$A$103,0)),"ID réunion inconnu"))</f>
        <v/>
      </c>
    </row>
    <row r="82" ht="32" customHeight="1">
      <c r="A82" s="10" t="n"/>
      <c r="B82" s="10" t="n"/>
      <c r="C82" s="10" t="n"/>
      <c r="D82" s="10" t="n"/>
      <c r="E82" s="10" t="n"/>
      <c r="F82" s="10" t="n"/>
      <c r="G82" s="11" t="n"/>
      <c r="H82" s="10" t="n"/>
      <c r="I82" s="16" t="n"/>
      <c r="J82" s="10" t="n"/>
      <c r="K82" s="11" t="n"/>
      <c r="L82" s="5">
        <f>IF($A82="","",IF(OR($H82="Terminée",$H82="Annulée"),"Clôturée",IF($G82="","Échéance absente",IF($G82&lt;TODAY(),"En retard",IF($G82&lt;=TODAY()+'Paramètres'!$B$2,"À échéance proche","À venir")))))</f>
        <v/>
      </c>
      <c r="M82" s="5">
        <f>IF($B82="","",IFERROR(INDEX('Réunions'!$B$4:$B$103,MATCH($B82,'Réunions'!$A$4:$A$103,0)),"ID réunion inconnu"))</f>
        <v/>
      </c>
    </row>
    <row r="83" ht="32" customHeight="1">
      <c r="A83" s="10" t="n"/>
      <c r="B83" s="10" t="n"/>
      <c r="C83" s="10" t="n"/>
      <c r="D83" s="10" t="n"/>
      <c r="E83" s="10" t="n"/>
      <c r="F83" s="10" t="n"/>
      <c r="G83" s="11" t="n"/>
      <c r="H83" s="10" t="n"/>
      <c r="I83" s="16" t="n"/>
      <c r="J83" s="10" t="n"/>
      <c r="K83" s="11" t="n"/>
      <c r="L83" s="6">
        <f>IF($A83="","",IF(OR($H83="Terminée",$H83="Annulée"),"Clôturée",IF($G83="","Échéance absente",IF($G83&lt;TODAY(),"En retard",IF($G83&lt;=TODAY()+'Paramètres'!$B$2,"À échéance proche","À venir")))))</f>
        <v/>
      </c>
      <c r="M83" s="6">
        <f>IF($B83="","",IFERROR(INDEX('Réunions'!$B$4:$B$103,MATCH($B83,'Réunions'!$A$4:$A$103,0)),"ID réunion inconnu"))</f>
        <v/>
      </c>
    </row>
    <row r="84" ht="32" customHeight="1">
      <c r="A84" s="10" t="n"/>
      <c r="B84" s="10" t="n"/>
      <c r="C84" s="10" t="n"/>
      <c r="D84" s="10" t="n"/>
      <c r="E84" s="10" t="n"/>
      <c r="F84" s="10" t="n"/>
      <c r="G84" s="11" t="n"/>
      <c r="H84" s="10" t="n"/>
      <c r="I84" s="16" t="n"/>
      <c r="J84" s="10" t="n"/>
      <c r="K84" s="11" t="n"/>
      <c r="L84" s="5">
        <f>IF($A84="","",IF(OR($H84="Terminée",$H84="Annulée"),"Clôturée",IF($G84="","Échéance absente",IF($G84&lt;TODAY(),"En retard",IF($G84&lt;=TODAY()+'Paramètres'!$B$2,"À échéance proche","À venir")))))</f>
        <v/>
      </c>
      <c r="M84" s="5">
        <f>IF($B84="","",IFERROR(INDEX('Réunions'!$B$4:$B$103,MATCH($B84,'Réunions'!$A$4:$A$103,0)),"ID réunion inconnu"))</f>
        <v/>
      </c>
    </row>
    <row r="85" ht="32" customHeight="1">
      <c r="A85" s="10" t="n"/>
      <c r="B85" s="10" t="n"/>
      <c r="C85" s="10" t="n"/>
      <c r="D85" s="10" t="n"/>
      <c r="E85" s="10" t="n"/>
      <c r="F85" s="10" t="n"/>
      <c r="G85" s="11" t="n"/>
      <c r="H85" s="10" t="n"/>
      <c r="I85" s="16" t="n"/>
      <c r="J85" s="10" t="n"/>
      <c r="K85" s="11" t="n"/>
      <c r="L85" s="6">
        <f>IF($A85="","",IF(OR($H85="Terminée",$H85="Annulée"),"Clôturée",IF($G85="","Échéance absente",IF($G85&lt;TODAY(),"En retard",IF($G85&lt;=TODAY()+'Paramètres'!$B$2,"À échéance proche","À venir")))))</f>
        <v/>
      </c>
      <c r="M85" s="6">
        <f>IF($B85="","",IFERROR(INDEX('Réunions'!$B$4:$B$103,MATCH($B85,'Réunions'!$A$4:$A$103,0)),"ID réunion inconnu"))</f>
        <v/>
      </c>
    </row>
    <row r="86" ht="32" customHeight="1">
      <c r="A86" s="10" t="n"/>
      <c r="B86" s="10" t="n"/>
      <c r="C86" s="10" t="n"/>
      <c r="D86" s="10" t="n"/>
      <c r="E86" s="10" t="n"/>
      <c r="F86" s="10" t="n"/>
      <c r="G86" s="11" t="n"/>
      <c r="H86" s="10" t="n"/>
      <c r="I86" s="16" t="n"/>
      <c r="J86" s="10" t="n"/>
      <c r="K86" s="11" t="n"/>
      <c r="L86" s="5">
        <f>IF($A86="","",IF(OR($H86="Terminée",$H86="Annulée"),"Clôturée",IF($G86="","Échéance absente",IF($G86&lt;TODAY(),"En retard",IF($G86&lt;=TODAY()+'Paramètres'!$B$2,"À échéance proche","À venir")))))</f>
        <v/>
      </c>
      <c r="M86" s="5">
        <f>IF($B86="","",IFERROR(INDEX('Réunions'!$B$4:$B$103,MATCH($B86,'Réunions'!$A$4:$A$103,0)),"ID réunion inconnu"))</f>
        <v/>
      </c>
    </row>
    <row r="87" ht="32" customHeight="1">
      <c r="A87" s="10" t="n"/>
      <c r="B87" s="10" t="n"/>
      <c r="C87" s="10" t="n"/>
      <c r="D87" s="10" t="n"/>
      <c r="E87" s="10" t="n"/>
      <c r="F87" s="10" t="n"/>
      <c r="G87" s="11" t="n"/>
      <c r="H87" s="10" t="n"/>
      <c r="I87" s="16" t="n"/>
      <c r="J87" s="10" t="n"/>
      <c r="K87" s="11" t="n"/>
      <c r="L87" s="6">
        <f>IF($A87="","",IF(OR($H87="Terminée",$H87="Annulée"),"Clôturée",IF($G87="","Échéance absente",IF($G87&lt;TODAY(),"En retard",IF($G87&lt;=TODAY()+'Paramètres'!$B$2,"À échéance proche","À venir")))))</f>
        <v/>
      </c>
      <c r="M87" s="6">
        <f>IF($B87="","",IFERROR(INDEX('Réunions'!$B$4:$B$103,MATCH($B87,'Réunions'!$A$4:$A$103,0)),"ID réunion inconnu"))</f>
        <v/>
      </c>
    </row>
    <row r="88" ht="32" customHeight="1">
      <c r="A88" s="10" t="n"/>
      <c r="B88" s="10" t="n"/>
      <c r="C88" s="10" t="n"/>
      <c r="D88" s="10" t="n"/>
      <c r="E88" s="10" t="n"/>
      <c r="F88" s="10" t="n"/>
      <c r="G88" s="11" t="n"/>
      <c r="H88" s="10" t="n"/>
      <c r="I88" s="16" t="n"/>
      <c r="J88" s="10" t="n"/>
      <c r="K88" s="11" t="n"/>
      <c r="L88" s="5">
        <f>IF($A88="","",IF(OR($H88="Terminée",$H88="Annulée"),"Clôturée",IF($G88="","Échéance absente",IF($G88&lt;TODAY(),"En retard",IF($G88&lt;=TODAY()+'Paramètres'!$B$2,"À échéance proche","À venir")))))</f>
        <v/>
      </c>
      <c r="M88" s="5">
        <f>IF($B88="","",IFERROR(INDEX('Réunions'!$B$4:$B$103,MATCH($B88,'Réunions'!$A$4:$A$103,0)),"ID réunion inconnu"))</f>
        <v/>
      </c>
    </row>
    <row r="89" ht="32" customHeight="1">
      <c r="A89" s="10" t="n"/>
      <c r="B89" s="10" t="n"/>
      <c r="C89" s="10" t="n"/>
      <c r="D89" s="10" t="n"/>
      <c r="E89" s="10" t="n"/>
      <c r="F89" s="10" t="n"/>
      <c r="G89" s="11" t="n"/>
      <c r="H89" s="10" t="n"/>
      <c r="I89" s="16" t="n"/>
      <c r="J89" s="10" t="n"/>
      <c r="K89" s="11" t="n"/>
      <c r="L89" s="6">
        <f>IF($A89="","",IF(OR($H89="Terminée",$H89="Annulée"),"Clôturée",IF($G89="","Échéance absente",IF($G89&lt;TODAY(),"En retard",IF($G89&lt;=TODAY()+'Paramètres'!$B$2,"À échéance proche","À venir")))))</f>
        <v/>
      </c>
      <c r="M89" s="6">
        <f>IF($B89="","",IFERROR(INDEX('Réunions'!$B$4:$B$103,MATCH($B89,'Réunions'!$A$4:$A$103,0)),"ID réunion inconnu"))</f>
        <v/>
      </c>
    </row>
    <row r="90" ht="32" customHeight="1">
      <c r="A90" s="10" t="n"/>
      <c r="B90" s="10" t="n"/>
      <c r="C90" s="10" t="n"/>
      <c r="D90" s="10" t="n"/>
      <c r="E90" s="10" t="n"/>
      <c r="F90" s="10" t="n"/>
      <c r="G90" s="11" t="n"/>
      <c r="H90" s="10" t="n"/>
      <c r="I90" s="16" t="n"/>
      <c r="J90" s="10" t="n"/>
      <c r="K90" s="11" t="n"/>
      <c r="L90" s="5">
        <f>IF($A90="","",IF(OR($H90="Terminée",$H90="Annulée"),"Clôturée",IF($G90="","Échéance absente",IF($G90&lt;TODAY(),"En retard",IF($G90&lt;=TODAY()+'Paramètres'!$B$2,"À échéance proche","À venir")))))</f>
        <v/>
      </c>
      <c r="M90" s="5">
        <f>IF($B90="","",IFERROR(INDEX('Réunions'!$B$4:$B$103,MATCH($B90,'Réunions'!$A$4:$A$103,0)),"ID réunion inconnu"))</f>
        <v/>
      </c>
    </row>
    <row r="91" ht="32" customHeight="1">
      <c r="A91" s="10" t="n"/>
      <c r="B91" s="10" t="n"/>
      <c r="C91" s="10" t="n"/>
      <c r="D91" s="10" t="n"/>
      <c r="E91" s="10" t="n"/>
      <c r="F91" s="10" t="n"/>
      <c r="G91" s="11" t="n"/>
      <c r="H91" s="10" t="n"/>
      <c r="I91" s="16" t="n"/>
      <c r="J91" s="10" t="n"/>
      <c r="K91" s="11" t="n"/>
      <c r="L91" s="6">
        <f>IF($A91="","",IF(OR($H91="Terminée",$H91="Annulée"),"Clôturée",IF($G91="","Échéance absente",IF($G91&lt;TODAY(),"En retard",IF($G91&lt;=TODAY()+'Paramètres'!$B$2,"À échéance proche","À venir")))))</f>
        <v/>
      </c>
      <c r="M91" s="6">
        <f>IF($B91="","",IFERROR(INDEX('Réunions'!$B$4:$B$103,MATCH($B91,'Réunions'!$A$4:$A$103,0)),"ID réunion inconnu"))</f>
        <v/>
      </c>
    </row>
    <row r="92" ht="32" customHeight="1">
      <c r="A92" s="10" t="n"/>
      <c r="B92" s="10" t="n"/>
      <c r="C92" s="10" t="n"/>
      <c r="D92" s="10" t="n"/>
      <c r="E92" s="10" t="n"/>
      <c r="F92" s="10" t="n"/>
      <c r="G92" s="11" t="n"/>
      <c r="H92" s="10" t="n"/>
      <c r="I92" s="16" t="n"/>
      <c r="J92" s="10" t="n"/>
      <c r="K92" s="11" t="n"/>
      <c r="L92" s="5">
        <f>IF($A92="","",IF(OR($H92="Terminée",$H92="Annulée"),"Clôturée",IF($G92="","Échéance absente",IF($G92&lt;TODAY(),"En retard",IF($G92&lt;=TODAY()+'Paramètres'!$B$2,"À échéance proche","À venir")))))</f>
        <v/>
      </c>
      <c r="M92" s="5">
        <f>IF($B92="","",IFERROR(INDEX('Réunions'!$B$4:$B$103,MATCH($B92,'Réunions'!$A$4:$A$103,0)),"ID réunion inconnu"))</f>
        <v/>
      </c>
    </row>
    <row r="93" ht="32" customHeight="1">
      <c r="A93" s="10" t="n"/>
      <c r="B93" s="10" t="n"/>
      <c r="C93" s="10" t="n"/>
      <c r="D93" s="10" t="n"/>
      <c r="E93" s="10" t="n"/>
      <c r="F93" s="10" t="n"/>
      <c r="G93" s="11" t="n"/>
      <c r="H93" s="10" t="n"/>
      <c r="I93" s="16" t="n"/>
      <c r="J93" s="10" t="n"/>
      <c r="K93" s="11" t="n"/>
      <c r="L93" s="6">
        <f>IF($A93="","",IF(OR($H93="Terminée",$H93="Annulée"),"Clôturée",IF($G93="","Échéance absente",IF($G93&lt;TODAY(),"En retard",IF($G93&lt;=TODAY()+'Paramètres'!$B$2,"À échéance proche","À venir")))))</f>
        <v/>
      </c>
      <c r="M93" s="6">
        <f>IF($B93="","",IFERROR(INDEX('Réunions'!$B$4:$B$103,MATCH($B93,'Réunions'!$A$4:$A$103,0)),"ID réunion inconnu"))</f>
        <v/>
      </c>
    </row>
    <row r="94" ht="32" customHeight="1">
      <c r="A94" s="10" t="n"/>
      <c r="B94" s="10" t="n"/>
      <c r="C94" s="10" t="n"/>
      <c r="D94" s="10" t="n"/>
      <c r="E94" s="10" t="n"/>
      <c r="F94" s="10" t="n"/>
      <c r="G94" s="11" t="n"/>
      <c r="H94" s="10" t="n"/>
      <c r="I94" s="16" t="n"/>
      <c r="J94" s="10" t="n"/>
      <c r="K94" s="11" t="n"/>
      <c r="L94" s="5">
        <f>IF($A94="","",IF(OR($H94="Terminée",$H94="Annulée"),"Clôturée",IF($G94="","Échéance absente",IF($G94&lt;TODAY(),"En retard",IF($G94&lt;=TODAY()+'Paramètres'!$B$2,"À échéance proche","À venir")))))</f>
        <v/>
      </c>
      <c r="M94" s="5">
        <f>IF($B94="","",IFERROR(INDEX('Réunions'!$B$4:$B$103,MATCH($B94,'Réunions'!$A$4:$A$103,0)),"ID réunion inconnu"))</f>
        <v/>
      </c>
    </row>
    <row r="95" ht="32" customHeight="1">
      <c r="A95" s="10" t="n"/>
      <c r="B95" s="10" t="n"/>
      <c r="C95" s="10" t="n"/>
      <c r="D95" s="10" t="n"/>
      <c r="E95" s="10" t="n"/>
      <c r="F95" s="10" t="n"/>
      <c r="G95" s="11" t="n"/>
      <c r="H95" s="10" t="n"/>
      <c r="I95" s="16" t="n"/>
      <c r="J95" s="10" t="n"/>
      <c r="K95" s="11" t="n"/>
      <c r="L95" s="6">
        <f>IF($A95="","",IF(OR($H95="Terminée",$H95="Annulée"),"Clôturée",IF($G95="","Échéance absente",IF($G95&lt;TODAY(),"En retard",IF($G95&lt;=TODAY()+'Paramètres'!$B$2,"À échéance proche","À venir")))))</f>
        <v/>
      </c>
      <c r="M95" s="6">
        <f>IF($B95="","",IFERROR(INDEX('Réunions'!$B$4:$B$103,MATCH($B95,'Réunions'!$A$4:$A$103,0)),"ID réunion inconnu"))</f>
        <v/>
      </c>
    </row>
    <row r="96" ht="32" customHeight="1">
      <c r="A96" s="10" t="n"/>
      <c r="B96" s="10" t="n"/>
      <c r="C96" s="10" t="n"/>
      <c r="D96" s="10" t="n"/>
      <c r="E96" s="10" t="n"/>
      <c r="F96" s="10" t="n"/>
      <c r="G96" s="11" t="n"/>
      <c r="H96" s="10" t="n"/>
      <c r="I96" s="16" t="n"/>
      <c r="J96" s="10" t="n"/>
      <c r="K96" s="11" t="n"/>
      <c r="L96" s="5">
        <f>IF($A96="","",IF(OR($H96="Terminée",$H96="Annulée"),"Clôturée",IF($G96="","Échéance absente",IF($G96&lt;TODAY(),"En retard",IF($G96&lt;=TODAY()+'Paramètres'!$B$2,"À échéance proche","À venir")))))</f>
        <v/>
      </c>
      <c r="M96" s="5">
        <f>IF($B96="","",IFERROR(INDEX('Réunions'!$B$4:$B$103,MATCH($B96,'Réunions'!$A$4:$A$103,0)),"ID réunion inconnu"))</f>
        <v/>
      </c>
    </row>
    <row r="97" ht="32" customHeight="1">
      <c r="A97" s="10" t="n"/>
      <c r="B97" s="10" t="n"/>
      <c r="C97" s="10" t="n"/>
      <c r="D97" s="10" t="n"/>
      <c r="E97" s="10" t="n"/>
      <c r="F97" s="10" t="n"/>
      <c r="G97" s="11" t="n"/>
      <c r="H97" s="10" t="n"/>
      <c r="I97" s="16" t="n"/>
      <c r="J97" s="10" t="n"/>
      <c r="K97" s="11" t="n"/>
      <c r="L97" s="6">
        <f>IF($A97="","",IF(OR($H97="Terminée",$H97="Annulée"),"Clôturée",IF($G97="","Échéance absente",IF($G97&lt;TODAY(),"En retard",IF($G97&lt;=TODAY()+'Paramètres'!$B$2,"À échéance proche","À venir")))))</f>
        <v/>
      </c>
      <c r="M97" s="6">
        <f>IF($B97="","",IFERROR(INDEX('Réunions'!$B$4:$B$103,MATCH($B97,'Réunions'!$A$4:$A$103,0)),"ID réunion inconnu"))</f>
        <v/>
      </c>
    </row>
    <row r="98" ht="32" customHeight="1">
      <c r="A98" s="10" t="n"/>
      <c r="B98" s="10" t="n"/>
      <c r="C98" s="10" t="n"/>
      <c r="D98" s="10" t="n"/>
      <c r="E98" s="10" t="n"/>
      <c r="F98" s="10" t="n"/>
      <c r="G98" s="11" t="n"/>
      <c r="H98" s="10" t="n"/>
      <c r="I98" s="16" t="n"/>
      <c r="J98" s="10" t="n"/>
      <c r="K98" s="11" t="n"/>
      <c r="L98" s="5">
        <f>IF($A98="","",IF(OR($H98="Terminée",$H98="Annulée"),"Clôturée",IF($G98="","Échéance absente",IF($G98&lt;TODAY(),"En retard",IF($G98&lt;=TODAY()+'Paramètres'!$B$2,"À échéance proche","À venir")))))</f>
        <v/>
      </c>
      <c r="M98" s="5">
        <f>IF($B98="","",IFERROR(INDEX('Réunions'!$B$4:$B$103,MATCH($B98,'Réunions'!$A$4:$A$103,0)),"ID réunion inconnu"))</f>
        <v/>
      </c>
    </row>
    <row r="99" ht="32" customHeight="1">
      <c r="A99" s="10" t="n"/>
      <c r="B99" s="10" t="n"/>
      <c r="C99" s="10" t="n"/>
      <c r="D99" s="10" t="n"/>
      <c r="E99" s="10" t="n"/>
      <c r="F99" s="10" t="n"/>
      <c r="G99" s="11" t="n"/>
      <c r="H99" s="10" t="n"/>
      <c r="I99" s="16" t="n"/>
      <c r="J99" s="10" t="n"/>
      <c r="K99" s="11" t="n"/>
      <c r="L99" s="6">
        <f>IF($A99="","",IF(OR($H99="Terminée",$H99="Annulée"),"Clôturée",IF($G99="","Échéance absente",IF($G99&lt;TODAY(),"En retard",IF($G99&lt;=TODAY()+'Paramètres'!$B$2,"À échéance proche","À venir")))))</f>
        <v/>
      </c>
      <c r="M99" s="6">
        <f>IF($B99="","",IFERROR(INDEX('Réunions'!$B$4:$B$103,MATCH($B99,'Réunions'!$A$4:$A$103,0)),"ID réunion inconnu"))</f>
        <v/>
      </c>
    </row>
    <row r="100" ht="32" customHeight="1">
      <c r="A100" s="10" t="n"/>
      <c r="B100" s="10" t="n"/>
      <c r="C100" s="10" t="n"/>
      <c r="D100" s="10" t="n"/>
      <c r="E100" s="10" t="n"/>
      <c r="F100" s="10" t="n"/>
      <c r="G100" s="11" t="n"/>
      <c r="H100" s="10" t="n"/>
      <c r="I100" s="16" t="n"/>
      <c r="J100" s="10" t="n"/>
      <c r="K100" s="11" t="n"/>
      <c r="L100" s="5">
        <f>IF($A100="","",IF(OR($H100="Terminée",$H100="Annulée"),"Clôturée",IF($G100="","Échéance absente",IF($G100&lt;TODAY(),"En retard",IF($G100&lt;=TODAY()+'Paramètres'!$B$2,"À échéance proche","À venir")))))</f>
        <v/>
      </c>
      <c r="M100" s="5">
        <f>IF($B100="","",IFERROR(INDEX('Réunions'!$B$4:$B$103,MATCH($B100,'Réunions'!$A$4:$A$103,0)),"ID réunion inconnu"))</f>
        <v/>
      </c>
    </row>
    <row r="101" ht="32" customHeight="1">
      <c r="A101" s="10" t="n"/>
      <c r="B101" s="10" t="n"/>
      <c r="C101" s="10" t="n"/>
      <c r="D101" s="10" t="n"/>
      <c r="E101" s="10" t="n"/>
      <c r="F101" s="10" t="n"/>
      <c r="G101" s="11" t="n"/>
      <c r="H101" s="10" t="n"/>
      <c r="I101" s="16" t="n"/>
      <c r="J101" s="10" t="n"/>
      <c r="K101" s="11" t="n"/>
      <c r="L101" s="6">
        <f>IF($A101="","",IF(OR($H101="Terminée",$H101="Annulée"),"Clôturée",IF($G101="","Échéance absente",IF($G101&lt;TODAY(),"En retard",IF($G101&lt;=TODAY()+'Paramètres'!$B$2,"À échéance proche","À venir")))))</f>
        <v/>
      </c>
      <c r="M101" s="6">
        <f>IF($B101="","",IFERROR(INDEX('Réunions'!$B$4:$B$103,MATCH($B101,'Réunions'!$A$4:$A$103,0)),"ID réunion inconnu"))</f>
        <v/>
      </c>
    </row>
    <row r="102" ht="32" customHeight="1">
      <c r="A102" s="10" t="n"/>
      <c r="B102" s="10" t="n"/>
      <c r="C102" s="10" t="n"/>
      <c r="D102" s="10" t="n"/>
      <c r="E102" s="10" t="n"/>
      <c r="F102" s="10" t="n"/>
      <c r="G102" s="11" t="n"/>
      <c r="H102" s="10" t="n"/>
      <c r="I102" s="16" t="n"/>
      <c r="J102" s="10" t="n"/>
      <c r="K102" s="11" t="n"/>
      <c r="L102" s="5">
        <f>IF($A102="","",IF(OR($H102="Terminée",$H102="Annulée"),"Clôturée",IF($G102="","Échéance absente",IF($G102&lt;TODAY(),"En retard",IF($G102&lt;=TODAY()+'Paramètres'!$B$2,"À échéance proche","À venir")))))</f>
        <v/>
      </c>
      <c r="M102" s="5">
        <f>IF($B102="","",IFERROR(INDEX('Réunions'!$B$4:$B$103,MATCH($B102,'Réunions'!$A$4:$A$103,0)),"ID réunion inconnu"))</f>
        <v/>
      </c>
    </row>
    <row r="103" ht="32" customHeight="1">
      <c r="A103" s="10" t="n"/>
      <c r="B103" s="10" t="n"/>
      <c r="C103" s="10" t="n"/>
      <c r="D103" s="10" t="n"/>
      <c r="E103" s="10" t="n"/>
      <c r="F103" s="10" t="n"/>
      <c r="G103" s="11" t="n"/>
      <c r="H103" s="10" t="n"/>
      <c r="I103" s="16" t="n"/>
      <c r="J103" s="10" t="n"/>
      <c r="K103" s="11" t="n"/>
      <c r="L103" s="6">
        <f>IF($A103="","",IF(OR($H103="Terminée",$H103="Annulée"),"Clôturée",IF($G103="","Échéance absente",IF($G103&lt;TODAY(),"En retard",IF($G103&lt;=TODAY()+'Paramètres'!$B$2,"À échéance proche","À venir")))))</f>
        <v/>
      </c>
      <c r="M103" s="6">
        <f>IF($B103="","",IFERROR(INDEX('Réunions'!$B$4:$B$103,MATCH($B103,'Réunions'!$A$4:$A$103,0)),"ID réunion inconnu"))</f>
        <v/>
      </c>
    </row>
  </sheetData>
  <mergeCells count="1">
    <mergeCell ref="A1:M1"/>
  </mergeCells>
  <conditionalFormatting sqref="A4:A103">
    <cfRule type="expression" priority="1" dxfId="0" stopIfTrue="1">
      <formula>AND($A4&lt;&gt;"",COUNTIF($A$4:$A$103,$A4)&gt;1)</formula>
    </cfRule>
  </conditionalFormatting>
  <conditionalFormatting sqref="B4:B103 M4:M103">
    <cfRule type="expression" priority="2" dxfId="0" stopIfTrue="1">
      <formula>$M4="ID réunion inconnu"</formula>
    </cfRule>
  </conditionalFormatting>
  <conditionalFormatting sqref="G4:G103 L4:L103">
    <cfRule type="expression" priority="3" dxfId="0" stopIfTrue="1">
      <formula>$L4="En retard"</formula>
    </cfRule>
    <cfRule type="expression" priority="4" dxfId="3" stopIfTrue="1">
      <formula>OR($L4="À échéance proche",$L4="Échéance absente")</formula>
    </cfRule>
  </conditionalFormatting>
  <conditionalFormatting sqref="H4:H103">
    <cfRule type="expression" priority="5" dxfId="2" stopIfTrue="1">
      <formula>$H4="Terminée"</formula>
    </cfRule>
  </conditionalFormatting>
  <conditionalFormatting sqref="L4:L103">
    <cfRule type="expression" priority="6" dxfId="2" stopIfTrue="1">
      <formula>$L4="Clôturée"</formula>
    </cfRule>
  </conditionalFormatting>
  <dataValidations count="8">
    <dataValidation sqref="A4:A103" showDropDown="0" showInputMessage="0" showErrorMessage="1" allowBlank="0" errorTitle="ID action en double" error="Chaque ID action renseigné doit être unique." type="custom">
      <formula1>OR(A4="",COUNTIF($A$4:$A$103,A4)=1)</formula1>
    </dataValidation>
    <dataValidation sqref="B4:B103" showDropDown="0" showInputMessage="0" showErrorMessage="1" allowBlank="0" errorTitle="ID réunion non disponible" error="Choisissez un ID présent dans la feuille Réunions." type="list">
      <formula1>INDIRECT("'Réunions'!$A$4:$A$103")</formula1>
    </dataValidation>
    <dataValidation sqref="C4:C103" showDropDown="0" showInputMessage="0" showErrorMessage="1" allowBlank="0" errorTitle="ID point non disponible" error="Choisissez un ID présent dans la feuille Points du compte rendu." type="list">
      <formula1>INDIRECT("'Points du compte rendu'!$A$4:$A$103")</formula1>
    </dataValidation>
    <dataValidation sqref="E4:E103" showDropDown="0" showInputMessage="0" showErrorMessage="1" allowBlank="0" errorTitle="Rôle non prévu" error="Choisissez un rôle proposé dans la feuille Paramètres." type="list">
      <formula1>INDIRECT("'Paramètres'!$H$4:$H$6")</formula1>
    </dataValidation>
    <dataValidation sqref="F4:F103" showDropDown="0" showInputMessage="0" showErrorMessage="1" allowBlank="0" errorTitle="Priorité non prévue" error="Choisissez une priorité proposée." type="list">
      <formula1>INDIRECT("'Paramètres'!$F$4:$F$6")</formula1>
    </dataValidation>
    <dataValidation sqref="G4:G103 K4:K103" showDropDown="0" showInputMessage="0" showErrorMessage="1" allowBlank="0" errorTitle="Date invalide" error="Saisissez une date au format jj/mm/aaaa." type="date" operator="between">
      <formula1>DATE(2021,1,1)</formula1>
      <formula2>DATE(2036,12,31)</formula2>
    </dataValidation>
    <dataValidation sqref="H4:H103" showDropDown="0" showInputMessage="0" showErrorMessage="1" allowBlank="0" errorTitle="Statut non prévu" error="Choisissez un statut d’action proposé." type="list">
      <formula1>INDIRECT("'Paramètres'!$G$4:$G$7")</formula1>
    </dataValidation>
    <dataValidation sqref="I4:I103" showDropDown="0" showInputMessage="0" showErrorMessage="1" allowBlank="0" errorTitle="Avancement invalide" error="Saisissez un avancement compris entre 0 % et 100 %.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FFFFF0AE"/>
    <outlinePr summaryBelow="1" summaryRight="1"/>
    <pageSetUpPr/>
  </sheetPr>
  <dimension ref="A1:H7"/>
  <sheetViews>
    <sheetView showGridLines="0" zoomScale="9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4" customWidth="1" min="3" max="3"/>
    <col width="28" customWidth="1" min="4" max="4"/>
    <col width="24" customWidth="1" min="5" max="5"/>
    <col width="16" customWidth="1" min="6" max="6"/>
    <col width="22" customWidth="1" min="7" max="7"/>
    <col width="20" customWidth="1" min="8" max="8"/>
  </cols>
  <sheetData>
    <row r="1" ht="28" customHeight="1">
      <c r="A1" s="1" t="inlineStr">
        <is>
          <t>Paramètres — listes et hypothèses modifiables</t>
        </is>
      </c>
    </row>
    <row r="2" ht="34" customHeight="1">
      <c r="A2" s="3" t="inlineStr">
        <is>
          <t>Délai d’alerte avant échéance (jours)</t>
        </is>
      </c>
      <c r="B2" s="17" t="n">
        <v>7</v>
      </c>
      <c r="D2" s="18" t="inlineStr">
        <is>
          <t>Valeurs internes à adapter ; ce classeur ne vaut ni règle contractuelle ni validation réglementaire.</t>
        </is>
      </c>
    </row>
    <row r="3" ht="30" customHeight="1">
      <c r="D3" s="3" t="inlineStr">
        <is>
          <t>Statuts du compte rendu</t>
        </is>
      </c>
      <c r="E3" s="3" t="inlineStr">
        <is>
          <t>Types de conclusion</t>
        </is>
      </c>
      <c r="F3" s="3" t="inlineStr">
        <is>
          <t>Priorités</t>
        </is>
      </c>
      <c r="G3" s="3" t="inlineStr">
        <is>
          <t>Statuts d’action</t>
        </is>
      </c>
      <c r="H3" s="3" t="inlineStr">
        <is>
          <t>Rôles fictifs</t>
        </is>
      </c>
    </row>
    <row r="4">
      <c r="D4" s="19" t="inlineStr">
        <is>
          <t>Brouillon</t>
        </is>
      </c>
      <c r="E4" s="19" t="inlineStr">
        <is>
          <t>Information</t>
        </is>
      </c>
      <c r="F4" s="19" t="inlineStr">
        <is>
          <t>Basse</t>
        </is>
      </c>
      <c r="G4" s="19" t="inlineStr">
        <is>
          <t>À faire</t>
        </is>
      </c>
      <c r="H4" s="19" t="inlineStr">
        <is>
          <t>Coordination</t>
        </is>
      </c>
    </row>
    <row r="5">
      <c r="D5" s="19" t="inlineStr">
        <is>
          <t>À relire</t>
        </is>
      </c>
      <c r="E5" s="19" t="inlineStr">
        <is>
          <t>Décision</t>
        </is>
      </c>
      <c r="F5" s="19" t="inlineStr">
        <is>
          <t>Normale</t>
        </is>
      </c>
      <c r="G5" s="19" t="inlineStr">
        <is>
          <t>En cours</t>
        </is>
      </c>
      <c r="H5" s="19" t="inlineStr">
        <is>
          <t>Contenu</t>
        </is>
      </c>
    </row>
    <row r="6">
      <c r="D6" s="19" t="inlineStr">
        <is>
          <t>Validé</t>
        </is>
      </c>
      <c r="E6" s="19" t="inlineStr">
        <is>
          <t>À approfondir</t>
        </is>
      </c>
      <c r="F6" s="19" t="inlineStr">
        <is>
          <t>Haute</t>
        </is>
      </c>
      <c r="G6" s="19" t="inlineStr">
        <is>
          <t>Terminée</t>
        </is>
      </c>
      <c r="H6" s="19" t="inlineStr">
        <is>
          <t>Logistique</t>
        </is>
      </c>
    </row>
    <row r="7">
      <c r="D7" s="19" t="inlineStr">
        <is>
          <t>Partagé</t>
        </is>
      </c>
      <c r="G7" s="19" t="inlineStr">
        <is>
          <t>Annulée</t>
        </is>
      </c>
    </row>
  </sheetData>
  <mergeCells count="1">
    <mergeCell ref="A1:H1"/>
  </mergeCells>
  <dataValidations count="1">
    <dataValidation sqref="B2" showDropDown="0" showInputMessage="0" showErrorMessage="1" allowBlank="0" errorTitle="Délai invalide" error="Saisissez un nombre entier compris entre 0 et 60 jours." type="whole" operator="between">
      <formula1>0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de coordination fictive</dc:creator>
  <dc:title xmlns:dc="http://purl.org/dc/elements/1.1/">Compte rendu de réunions événementielles</dc:title>
  <dc:subject xmlns:dc="http://purl.org/dc/elements/1.1/">Suivi interne fictif des réunions, décisions et actions</dc:subject>
  <dcterms:created xmlns:dcterms="http://purl.org/dc/terms/" xmlns:xsi="http://www.w3.org/2001/XMLSchema-instance" xsi:type="dcterms:W3CDTF">2026-09-08T01:47:46Z</dcterms:created>
  <dcterms:modified xmlns:dcterms="http://purl.org/dc/terms/" xmlns:xsi="http://www.w3.org/2001/XMLSchema-instance" xsi:type="dcterms:W3CDTF">2026-09-08T01:47:48+00:00Z</dcterms:modified>
</cp:coreProperties>
</file>