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Éléments de cadrage" sheetId="2" state="visible" r:id="rId2"/>
    <sheet xmlns:r="http://schemas.openxmlformats.org/officeDocument/2006/relationships" name="Gouvernance et décisions" sheetId="3" state="visible" r:id="rId3"/>
    <sheet xmlns:r="http://schemas.openxmlformats.org/officeDocument/2006/relationships" name="Paramètres" sheetId="4" state="visible" r:id="rId4"/>
  </sheets>
  <definedNames>
    <definedName name="_xlnm._FilterDatabase" localSheetId="3" hidden="1">'Paramètres'!$A$3:$H$11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 %"/>
    <numFmt numFmtId="166" formatCode="# ##0"/>
    <numFmt numFmtId="167" formatCode="# ##0,00 €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352646"/>
      <sz val="9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  <font>
      <name val="Aptos"/>
      <i val="1"/>
      <color rgb="00352646"/>
      <sz val="10"/>
    </font>
  </fonts>
  <fills count="8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0AE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3EEF5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left" vertical="top" wrapText="1"/>
    </xf>
    <xf numFmtId="167" fontId="4" fillId="3" borderId="1" applyAlignment="1" pivotButton="0" quotePrefix="0" xfId="0">
      <alignment horizontal="left" vertical="top" wrapText="1"/>
    </xf>
    <xf numFmtId="167" fontId="6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top" wrapText="1"/>
    </xf>
    <xf numFmtId="164" fontId="4" fillId="7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left" vertical="top" wrapText="1"/>
    </xf>
    <xf numFmtId="165" fontId="6" fillId="6" borderId="1" applyAlignment="1" pivotButton="0" quotePrefix="0" xfId="0">
      <alignment horizontal="center" vertical="center" wrapText="1"/>
    </xf>
    <xf numFmtId="164" fontId="4" fillId="7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Cadre" displayName="tblCadre" ref="A3:K103" headerRowCount="1">
  <autoFilter ref="A3:K103"/>
  <tableColumns count="11">
    <tableColumn id="1" name="ID"/>
    <tableColumn id="2" name="Catégorie"/>
    <tableColumn id="3" name="Élément"/>
    <tableColumn id="4" name="Description"/>
    <tableColumn id="5" name="Responsable"/>
    <tableColumn id="6" name="Priorité"/>
    <tableColumn id="7" name="Échéance"/>
    <tableColumn id="8" name="Critère vérifiable"/>
    <tableColumn id="9" name="Statut"/>
    <tableColumn id="10" name="Commentaire"/>
    <tableColumn id="11" name="Alerte"/>
  </tableColumns>
</table>
</file>

<file path=xl/tables/table2.xml><?xml version="1.0" encoding="utf-8"?>
<table xmlns="http://schemas.openxmlformats.org/spreadsheetml/2006/main" id="2" name="tblDecisions" displayName="tblDecisions" ref="A3:J103" headerRowCount="1">
  <autoFilter ref="A3:J103"/>
  <tableColumns count="10">
    <tableColumn id="1" name="ID décision"/>
    <tableColumn id="2" name="Sujet"/>
    <tableColumn id="3" name="Décision attendue"/>
    <tableColumn id="4" name="Décideur (rôle)"/>
    <tableColumn id="5" name="Date limite"/>
    <tableColumn id="6" name="Statut"/>
    <tableColumn id="7" name="Décision retenue"/>
    <tableColumn id="8" name="Date de décision"/>
    <tableColumn id="9" name="Impact"/>
    <tableColumn id="10" name="Alert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I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48" customWidth="1" min="2" max="2"/>
    <col width="28" customWidth="1" min="3" max="3"/>
    <col width="34" customWidth="1" min="4" max="4"/>
    <col hidden="1" width="13" customWidth="1" min="7" max="7"/>
    <col hidden="1" width="13" customWidth="1" min="8" max="8"/>
    <col hidden="1" width="13" customWidth="1" min="9" max="9"/>
  </cols>
  <sheetData>
    <row r="1" ht="30" customHeight="1">
      <c r="A1" s="1" t="inlineStr">
        <is>
          <t>Charte projet événement — Sommet Démo Horizon 2027</t>
        </is>
      </c>
    </row>
    <row r="2" ht="34" customHeight="1">
      <c r="A2" s="2" t="inlineStr">
        <is>
          <t>Décision visée</t>
        </is>
      </c>
      <c r="B2" s="3" t="inlineStr">
        <is>
          <t>Déterminer si le cadrage permet un lancement opérationnel après arbitrage interne.</t>
        </is>
      </c>
      <c r="C2" s="2" t="inlineStr">
        <is>
          <t>Repère</t>
        </is>
      </c>
      <c r="D2" s="3" t="inlineStr">
        <is>
          <t>Les cellules jaunes sont modifiables.</t>
        </is>
      </c>
    </row>
    <row r="3">
      <c r="A3" s="4" t="inlineStr">
        <is>
          <t>Nom du projet</t>
        </is>
      </c>
      <c r="B3" s="5" t="inlineStr">
        <is>
          <t>Sommet Démo Horizon 2027</t>
        </is>
      </c>
      <c r="C3" s="4" t="inlineStr">
        <is>
          <t>Lieu envisagé</t>
        </is>
      </c>
      <c r="D3" s="5" t="inlineStr">
        <is>
          <t>Centre de congrès fictif de Belrivage</t>
        </is>
      </c>
      <c r="G3">
        <f>'Paramètres'!D4</f>
        <v/>
      </c>
      <c r="H3">
        <f>'Paramètres'!G4</f>
        <v/>
      </c>
      <c r="I3">
        <f>'Paramètres'!H4</f>
        <v/>
      </c>
    </row>
    <row r="4">
      <c r="A4" s="4" t="inlineStr">
        <is>
          <t>Type d’événement</t>
        </is>
      </c>
      <c r="B4" s="5" t="inlineStr">
        <is>
          <t>Sommet professionnel</t>
        </is>
      </c>
      <c r="C4" s="4" t="inlineStr">
        <is>
          <t>Public professionnel visé</t>
        </is>
      </c>
      <c r="D4" s="5" t="inlineStr">
        <is>
          <t>Professionnels fictifs des métiers de l’innovation</t>
        </is>
      </c>
      <c r="G4">
        <f>'Paramètres'!D5</f>
        <v/>
      </c>
      <c r="H4">
        <f>'Paramètres'!G5</f>
        <v/>
      </c>
      <c r="I4">
        <f>'Paramètres'!H5</f>
        <v/>
      </c>
    </row>
    <row r="5">
      <c r="A5" s="4" t="inlineStr">
        <is>
          <t>Commanditaire (rôle uniquement)</t>
        </is>
      </c>
      <c r="B5" s="5" t="inlineStr">
        <is>
          <t>Commanditaire</t>
        </is>
      </c>
      <c r="G5">
        <f>'Paramètres'!D6</f>
        <v/>
      </c>
      <c r="H5">
        <f>'Paramètres'!G6</f>
        <v/>
      </c>
      <c r="I5">
        <f>'Paramètres'!H6</f>
        <v/>
      </c>
    </row>
    <row r="6">
      <c r="A6" s="4" t="inlineStr">
        <is>
          <t>Responsable projet (rôle)</t>
        </is>
      </c>
      <c r="B6" s="5" t="inlineStr">
        <is>
          <t>Responsable de projet</t>
        </is>
      </c>
      <c r="C6" s="6" t="inlineStr">
        <is>
          <t>Indicateurs de complétude</t>
        </is>
      </c>
      <c r="D6" s="6" t="inlineStr">
        <is>
          <t>Valeur</t>
        </is>
      </c>
      <c r="G6">
        <f>'Paramètres'!D7</f>
        <v/>
      </c>
      <c r="H6">
        <f>'Paramètres'!G7</f>
        <v/>
      </c>
      <c r="I6">
        <f>'Paramètres'!H7</f>
        <v/>
      </c>
    </row>
    <row r="7">
      <c r="A7" s="4" t="inlineStr">
        <is>
          <t>Date de l’événement</t>
        </is>
      </c>
      <c r="B7" s="22" t="n">
        <v>46464</v>
      </c>
      <c r="C7" s="8" t="inlineStr">
        <is>
          <t>Taux de cadrage validé</t>
        </is>
      </c>
      <c r="D7" s="23">
        <f>IFERROR(COUNTIF('Éléments de cadrage'!$I$4:$I$103,"Validé")/COUNTIF('Éléments de cadrage'!$C$4:$C$103,"&lt;&gt;"),0)</f>
        <v/>
      </c>
      <c r="G7">
        <f>'Paramètres'!D8</f>
        <v/>
      </c>
      <c r="H7">
        <f>'Paramètres'!G8</f>
        <v/>
      </c>
      <c r="I7">
        <f>'Paramètres'!H8</f>
        <v/>
      </c>
    </row>
    <row r="8">
      <c r="A8" s="4" t="inlineStr">
        <is>
          <t>Date cible de validation</t>
        </is>
      </c>
      <c r="B8" s="22" t="n">
        <v>46341</v>
      </c>
      <c r="C8" s="8" t="inlineStr">
        <is>
          <t>Décisions ouvertes</t>
        </is>
      </c>
      <c r="D8" s="10">
        <f>COUNTIFS('Gouvernance et décisions'!$B$4:$B$103,"&lt;&gt;",'Gouvernance et décisions'!$F$4:$F$103,"&lt;&gt;Décidée",'Gouvernance et décisions'!$F$4:$F$103,"&lt;&gt;Annulée")</f>
        <v/>
      </c>
      <c r="G8">
        <f>'Paramètres'!D9</f>
        <v/>
      </c>
      <c r="H8">
        <f>'Paramètres'!G9</f>
        <v/>
      </c>
      <c r="I8">
        <f>'Paramètres'!H9</f>
        <v/>
      </c>
    </row>
    <row r="9">
      <c r="A9" s="4" t="inlineStr">
        <is>
          <t>Capacité indicative</t>
        </is>
      </c>
      <c r="B9" s="11" t="n">
        <v>450</v>
      </c>
      <c r="C9" s="8" t="inlineStr">
        <is>
          <t>Décisions en retard</t>
        </is>
      </c>
      <c r="D9" s="10">
        <f>COUNTIF('Gouvernance et décisions'!$J$4:$J$103,"DÉCISION EN RETARD")</f>
        <v/>
      </c>
      <c r="G9">
        <f>'Paramètres'!D10</f>
        <v/>
      </c>
      <c r="H9">
        <f>'Paramètres'!G10</f>
        <v/>
      </c>
      <c r="I9">
        <f>'Paramètres'!H10</f>
        <v/>
      </c>
    </row>
    <row r="10">
      <c r="A10" s="4" t="inlineStr">
        <is>
          <t>Enveloppe maximale</t>
        </is>
      </c>
      <c r="B10" s="12" t="n">
        <v>180000</v>
      </c>
      <c r="C10" s="8" t="inlineStr">
        <is>
          <t>Écart d’enveloppe</t>
        </is>
      </c>
      <c r="D10" s="13">
        <f>IF(OR(B10="",B11=""),"",B10-B11)</f>
        <v/>
      </c>
      <c r="G10">
        <f>'Paramètres'!D11</f>
        <v/>
      </c>
      <c r="H10">
        <f>'Paramètres'!G11</f>
        <v/>
      </c>
      <c r="I10">
        <f>'Paramètres'!H11</f>
        <v/>
      </c>
    </row>
    <row r="11">
      <c r="A11" s="4" t="inlineStr">
        <is>
          <t>Estimation initiale</t>
        </is>
      </c>
      <c r="B11" s="12" t="n">
        <v>165000</v>
      </c>
      <c r="C11" s="8" t="inlineStr">
        <is>
          <t>État du cadrage</t>
        </is>
      </c>
      <c r="D11" s="14">
        <f>IF(OR(D7&lt;1,D9&gt;0),"CADRAGE À COMPLÉTER","CADRAGE COMPLET POUR ARBITRAGE")</f>
        <v/>
      </c>
      <c r="G11">
        <f>'Paramètres'!D12</f>
        <v/>
      </c>
      <c r="H11">
        <f>'Paramètres'!G12</f>
        <v/>
      </c>
      <c r="I11">
        <f>'Paramètres'!H12</f>
        <v/>
      </c>
    </row>
    <row r="12" ht="58" customHeight="1">
      <c r="A12" s="4" t="inlineStr">
        <is>
          <t>Finalité</t>
        </is>
      </c>
      <c r="B12" s="5" t="inlineStr">
        <is>
          <t>Aligner les responsables fictifs sur la finalité, le périmètre et les conditions internes de lancement d’un sommet professionnel de démonstration.</t>
        </is>
      </c>
      <c r="G12">
        <f>'Paramètres'!D13</f>
        <v/>
      </c>
      <c r="H12">
        <f>'Paramètres'!G13</f>
        <v/>
      </c>
      <c r="I12">
        <f>'Paramètres'!H13</f>
        <v/>
      </c>
    </row>
    <row r="13">
      <c r="A13" s="4" t="inlineStr">
        <is>
          <t>Statut global</t>
        </is>
      </c>
      <c r="B13" s="5" t="inlineStr">
        <is>
          <t>En cadrage</t>
        </is>
      </c>
      <c r="G13">
        <f>'Paramètres'!D14</f>
        <v/>
      </c>
      <c r="H13">
        <f>'Paramètres'!G14</f>
        <v/>
      </c>
      <c r="I13">
        <f>'Paramètres'!H14</f>
        <v/>
      </c>
    </row>
    <row r="14"/>
    <row r="15" ht="42" customHeight="1">
      <c r="A15" s="4" t="inlineStr">
        <is>
          <t>Portée</t>
        </is>
      </c>
      <c r="B15" s="3" t="inlineStr">
        <is>
          <t>Charte interne de cadrage : elle ne constitue ni un planning détaillé, ni un budget comptable, ni un engagement contractuel, ni un document officiel.</t>
        </is>
      </c>
    </row>
    <row r="16" ht="34" customHeight="1">
      <c r="A16" s="4" t="inlineStr">
        <is>
          <t>Contrôle des plages</t>
        </is>
      </c>
      <c r="B16" s="3" t="inlineStr">
        <is>
          <t>100 lignes de cadrage et 100 lignes de gouvernance et décisions sont préparées avec formules, formats et validations.</t>
        </is>
      </c>
    </row>
  </sheetData>
  <mergeCells count="1">
    <mergeCell ref="A1:D1"/>
  </mergeCells>
  <conditionalFormatting sqref="D7">
    <cfRule type="expression" priority="1" dxfId="0" stopIfTrue="1">
      <formula>$D$7=1</formula>
    </cfRule>
    <cfRule type="expression" priority="2" dxfId="1" stopIfTrue="1">
      <formula>$D$7&lt;1</formula>
    </cfRule>
  </conditionalFormatting>
  <conditionalFormatting sqref="D9">
    <cfRule type="expression" priority="3" dxfId="2" stopIfTrue="1">
      <formula>$D$9&gt;0</formula>
    </cfRule>
  </conditionalFormatting>
  <conditionalFormatting sqref="D10">
    <cfRule type="expression" priority="4" dxfId="2" stopIfTrue="1">
      <formula>AND($D$10&lt;&gt;"",$D$10&lt;0)</formula>
    </cfRule>
    <cfRule type="expression" priority="5" dxfId="0" stopIfTrue="1">
      <formula>AND($D$10&lt;&gt;"",$D$D10&gt;=0)</formula>
    </cfRule>
  </conditionalFormatting>
  <conditionalFormatting sqref="D11">
    <cfRule type="expression" priority="6" dxfId="2" stopIfTrue="1">
      <formula>$D$11="CADRAGE À COMPLÉTER"</formula>
    </cfRule>
    <cfRule type="expression" priority="7" dxfId="0" stopIfTrue="1">
      <formula>$D$11="CADRAGE COMPLET POUR ARBITRAGE"</formula>
    </cfRule>
  </conditionalFormatting>
  <dataValidations count="6">
    <dataValidation sqref="B4" showDropDown="0" showInputMessage="1" showErrorMessage="1" allowBlank="0" errorTitle="Valeur non prévue" error="Sélectionnez un type dans la liste modifiable." promptTitle="Type d’événement" prompt="Choisissez une valeur issue de la feuille Paramètres." type="list">
      <formula1>$H$3:$H$7</formula1>
    </dataValidation>
    <dataValidation sqref="B5:B6" showDropDown="0" showInputMessage="0" showErrorMessage="1" allowBlank="0" errorTitle="Rôle non prévu" error="Sélectionnez un rôle dans la liste modifiable." type="list">
      <formula1>$G$3:$G$10</formula1>
    </dataValidation>
    <dataValidation sqref="B7:B8" showDropDown="0" showInputMessage="0" showErrorMessage="1" allowBlank="0" errorTitle="Date hors plage" error="Saisissez une date comprise entre le 01/01/2026 et le 31/12/2035." type="date" operator="between">
      <formula1>DATE(2026,1,1)</formula1>
      <formula2>DATE(2035,12,31)</formula2>
    </dataValidation>
    <dataValidation sqref="B9" showDropDown="0" showInputMessage="0" showErrorMessage="1" allowBlank="0" errorTitle="Capacité incorrecte" error="Saisissez un entier compris entre 1 et 100 000." type="whole" operator="between">
      <formula1>1</formula1>
      <formula2>100000</formula2>
    </dataValidation>
    <dataValidation sqref="B10:B11" showDropDown="0" showInputMessage="0" showErrorMessage="1" allowBlank="0" errorTitle="Montant incorrect" error="Saisissez un montant positif ou nul." type="decimal" operator="greaterThanOrEqual">
      <formula1>0</formula1>
    </dataValidation>
    <dataValidation sqref="B13" showDropDown="0" showInputMessage="0" showErrorMessage="1" allowBlank="0" errorTitle="Statut non prévu" error="Sélectionnez un statut dans la liste modifiable." type="list">
      <formula1>$I$3:$I$7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AA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9" customWidth="1" min="3" max="3"/>
    <col width="45" customWidth="1" min="4" max="4"/>
    <col width="24" customWidth="1" min="5" max="5"/>
    <col width="13" customWidth="1" min="6" max="6"/>
    <col width="14" customWidth="1" min="7" max="7"/>
    <col width="35" customWidth="1" min="8" max="8"/>
    <col width="15" customWidth="1" min="9" max="9"/>
    <col width="34" customWidth="1" min="10" max="10"/>
    <col width="24" customWidth="1" min="11" max="11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28" customHeight="1">
      <c r="A1" s="1" t="inlineStr">
        <is>
          <t>Éléments de cadrage</t>
        </is>
      </c>
    </row>
    <row r="2" ht="30" customHeight="1">
      <c r="A2" s="15" t="inlineStr">
        <is>
          <t>Saisie modifiable de A à J ; la colonne Alerte est calculée automatiquement sur les 100 lignes préparées.</t>
        </is>
      </c>
    </row>
    <row r="3" ht="34" customHeight="1">
      <c r="A3" s="2" t="inlineStr">
        <is>
          <t>ID</t>
        </is>
      </c>
      <c r="B3" s="2" t="inlineStr">
        <is>
          <t>Catégorie</t>
        </is>
      </c>
      <c r="C3" s="2" t="inlineStr">
        <is>
          <t>Élément</t>
        </is>
      </c>
      <c r="D3" s="2" t="inlineStr">
        <is>
          <t>Description</t>
        </is>
      </c>
      <c r="E3" s="2" t="inlineStr">
        <is>
          <t>Responsable</t>
        </is>
      </c>
      <c r="F3" s="2" t="inlineStr">
        <is>
          <t>Priorité</t>
        </is>
      </c>
      <c r="G3" s="2" t="inlineStr">
        <is>
          <t>Échéance</t>
        </is>
      </c>
      <c r="H3" s="2" t="inlineStr">
        <is>
          <t>Critère vérifiable</t>
        </is>
      </c>
      <c r="I3" s="2" t="inlineStr">
        <is>
          <t>Statut</t>
        </is>
      </c>
      <c r="J3" s="2" t="inlineStr">
        <is>
          <t>Commentaire</t>
        </is>
      </c>
      <c r="K3" s="2" t="inlineStr">
        <is>
          <t>Alerte</t>
        </is>
      </c>
    </row>
    <row r="4">
      <c r="A4" s="16" t="inlineStr">
        <is>
          <t>OBJ-001</t>
        </is>
      </c>
      <c r="B4" s="16" t="inlineStr">
        <is>
          <t>Objectif</t>
        </is>
      </c>
      <c r="C4" s="17" t="inlineStr">
        <is>
          <t>Clarifier la finalité</t>
        </is>
      </c>
      <c r="D4" s="17" t="inlineStr">
        <is>
          <t>Formuler la raison d’être du sommet fictif et le résultat attendu pour le commanditaire.</t>
        </is>
      </c>
      <c r="E4" s="16" t="inlineStr">
        <is>
          <t>Responsable de projet</t>
        </is>
      </c>
      <c r="F4" s="16" t="inlineStr">
        <is>
          <t>Haute</t>
        </is>
      </c>
      <c r="G4" s="24" t="n">
        <v>46285</v>
      </c>
      <c r="H4" s="17" t="inlineStr">
        <is>
          <t>Finalité approuvée par le commanditaire</t>
        </is>
      </c>
      <c r="I4" s="16" t="inlineStr">
        <is>
          <t>À valider</t>
        </is>
      </c>
      <c r="J4" s="17" t="inlineStr">
        <is>
          <t>Version initiale présentée au comité de pilotage.</t>
        </is>
      </c>
      <c r="K4" s="14">
        <f>IF($C4="","",IF(AND($I4&lt;&gt;"Validé",$I4&lt;&gt;"Abandonné",$G4&lt;&gt;"",$G4&lt;TODAY()),"ÉCHÉANCE DÉPASSÉE",IF($H4="","CRITÈRE MANQUANT","")))</f>
        <v/>
      </c>
      <c r="X4">
        <f>'Paramètres'!A4</f>
        <v/>
      </c>
      <c r="Y4">
        <f>'Paramètres'!B4</f>
        <v/>
      </c>
      <c r="Z4">
        <f>'Paramètres'!C4</f>
        <v/>
      </c>
      <c r="AA4">
        <f>'Paramètres'!D4</f>
        <v/>
      </c>
    </row>
    <row r="5">
      <c r="A5" s="19" t="inlineStr">
        <is>
          <t>PER-001</t>
        </is>
      </c>
      <c r="B5" s="19" t="inlineStr">
        <is>
          <t>Périmètre inclus</t>
        </is>
      </c>
      <c r="C5" s="20" t="inlineStr">
        <is>
          <t>Inclure les conférences</t>
        </is>
      </c>
      <c r="D5" s="20" t="inlineStr">
        <is>
          <t>Inclure les conférences professionnelles et leurs séquences de questions.</t>
        </is>
      </c>
      <c r="E5" s="19" t="inlineStr">
        <is>
          <t>Responsable programme</t>
        </is>
      </c>
      <c r="F5" s="19" t="inlineStr">
        <is>
          <t>Normale</t>
        </is>
      </c>
      <c r="G5" s="25" t="n">
        <v>46290</v>
      </c>
      <c r="H5" s="20" t="inlineStr">
        <is>
          <t>Liste des formats intégrée à la charte</t>
        </is>
      </c>
      <c r="I5" s="19" t="inlineStr">
        <is>
          <t>Validé</t>
        </is>
      </c>
      <c r="J5" s="20" t="inlineStr">
        <is>
          <t>Périmètre retenu pour la démonstration.</t>
        </is>
      </c>
      <c r="K5" s="14">
        <f>IF($C5="","",IF(AND($I5&lt;&gt;"Validé",$I5&lt;&gt;"Abandonné",$G5&lt;&gt;"",$G5&lt;TODAY()),"ÉCHÉANCE DÉPASSÉE",IF($H5="","CRITÈRE MANQUANT","")))</f>
        <v/>
      </c>
      <c r="X5">
        <f>'Paramètres'!A5</f>
        <v/>
      </c>
      <c r="Y5">
        <f>'Paramètres'!B5</f>
        <v/>
      </c>
      <c r="Z5">
        <f>'Paramètres'!C5</f>
        <v/>
      </c>
      <c r="AA5">
        <f>'Paramètres'!D5</f>
        <v/>
      </c>
    </row>
    <row r="6">
      <c r="A6" s="16" t="inlineStr">
        <is>
          <t>PER-002</t>
        </is>
      </c>
      <c r="B6" s="16" t="inlineStr">
        <is>
          <t>Périmètre exclu</t>
        </is>
      </c>
      <c r="C6" s="17" t="inlineStr">
        <is>
          <t>Exclure les activités grand public</t>
        </is>
      </c>
      <c r="D6" s="17" t="inlineStr">
        <is>
          <t>Écarter toute activité destinée au grand public du périmètre du projet fictif.</t>
        </is>
      </c>
      <c r="E6" s="16" t="inlineStr">
        <is>
          <t>Responsable de projet</t>
        </is>
      </c>
      <c r="F6" s="16" t="inlineStr">
        <is>
          <t>Haute</t>
        </is>
      </c>
      <c r="G6" s="24" t="n">
        <v>46290</v>
      </c>
      <c r="H6" s="17" t="inlineStr">
        <is>
          <t>Exclusion explicitement inscrite dans la charte</t>
        </is>
      </c>
      <c r="I6" s="16" t="inlineStr">
        <is>
          <t>Validé</t>
        </is>
      </c>
      <c r="J6" s="17" t="inlineStr">
        <is>
          <t>Aucune billetterie grand public prévue.</t>
        </is>
      </c>
      <c r="K6" s="14">
        <f>IF($C6="","",IF(AND($I6&lt;&gt;"Validé",$I6&lt;&gt;"Abandonné",$G6&lt;&gt;"",$G6&lt;TODAY()),"ÉCHÉANCE DÉPASSÉE",IF($H6="","CRITÈRE MANQUANT","")))</f>
        <v/>
      </c>
      <c r="X6">
        <f>'Paramètres'!A6</f>
        <v/>
      </c>
      <c r="Y6">
        <f>'Paramètres'!B6</f>
        <v/>
      </c>
      <c r="Z6">
        <f>'Paramètres'!C6</f>
        <v/>
      </c>
      <c r="AA6">
        <f>'Paramètres'!D6</f>
        <v/>
      </c>
    </row>
    <row r="7">
      <c r="A7" s="19" t="inlineStr">
        <is>
          <t>LIV-001</t>
        </is>
      </c>
      <c r="B7" s="19" t="inlineStr">
        <is>
          <t>Livrable</t>
        </is>
      </c>
      <c r="C7" s="20" t="inlineStr">
        <is>
          <t>Produire le programme directeur</t>
        </is>
      </c>
      <c r="D7" s="20" t="inlineStr">
        <is>
          <t>Décrire les séquences principales sans constituer un planning détaillé.</t>
        </is>
      </c>
      <c r="E7" s="19" t="inlineStr">
        <is>
          <t>Responsable programme</t>
        </is>
      </c>
      <c r="F7" s="19" t="inlineStr">
        <is>
          <t>Haute</t>
        </is>
      </c>
      <c r="G7" s="25" t="n">
        <v>46371</v>
      </c>
      <c r="H7" s="20" t="inlineStr">
        <is>
          <t>Programme directeur relu par le comité de pilotage</t>
        </is>
      </c>
      <c r="I7" s="19" t="inlineStr">
        <is>
          <t>En rédaction</t>
        </is>
      </c>
      <c r="J7" s="20" t="inlineStr">
        <is>
          <t>La granularité reste volontairement limitée.</t>
        </is>
      </c>
      <c r="K7" s="14">
        <f>IF($C7="","",IF(AND($I7&lt;&gt;"Validé",$I7&lt;&gt;"Abandonné",$G7&lt;&gt;"",$G7&lt;TODAY()),"ÉCHÉANCE DÉPASSÉE",IF($H7="","CRITÈRE MANQUANT","")))</f>
        <v/>
      </c>
      <c r="X7">
        <f>'Paramètres'!A7</f>
        <v/>
      </c>
      <c r="Y7">
        <f>'Paramètres'!B7</f>
        <v/>
      </c>
      <c r="Z7">
        <f>'Paramètres'!C7</f>
        <v/>
      </c>
      <c r="AA7">
        <f>'Paramètres'!D7</f>
        <v/>
      </c>
    </row>
    <row r="8">
      <c r="A8" s="16" t="inlineStr">
        <is>
          <t>HYP-001</t>
        </is>
      </c>
      <c r="B8" s="16" t="inlineStr">
        <is>
          <t>Hypothèse</t>
        </is>
      </c>
      <c r="C8" s="17" t="inlineStr">
        <is>
          <t>Format sur une journée</t>
        </is>
      </c>
      <c r="D8" s="17" t="inlineStr">
        <is>
          <t>Retenir provisoirement un accueil et des contenus professionnels sur une journée.</t>
        </is>
      </c>
      <c r="E8" s="16" t="inlineStr">
        <is>
          <t>Responsable de projet</t>
        </is>
      </c>
      <c r="F8" s="16" t="inlineStr">
        <is>
          <t>Normale</t>
        </is>
      </c>
      <c r="G8" s="24" t="n">
        <v>46295</v>
      </c>
      <c r="H8" s="17" t="n"/>
      <c r="I8" s="16" t="inlineStr">
        <is>
          <t>À valider</t>
        </is>
      </c>
      <c r="J8" s="17" t="inlineStr">
        <is>
          <t>Hypothèse soumise à la décision DEC-001.</t>
        </is>
      </c>
      <c r="K8" s="14">
        <f>IF($C8="","",IF(AND($I8&lt;&gt;"Validé",$I8&lt;&gt;"Abandonné",$G8&lt;&gt;"",$G8&lt;TODAY()),"ÉCHÉANCE DÉPASSÉE",IF($H8="","CRITÈRE MANQUANT","")))</f>
        <v/>
      </c>
      <c r="X8">
        <f>'Paramètres'!A8</f>
        <v/>
      </c>
      <c r="Y8">
        <f>'Paramètres'!B8</f>
        <v/>
      </c>
      <c r="Z8">
        <f>'Paramètres'!C8</f>
        <v/>
      </c>
      <c r="AA8">
        <f>'Paramètres'!D8</f>
        <v/>
      </c>
    </row>
    <row r="9">
      <c r="A9" s="19" t="inlineStr">
        <is>
          <t>CON-001</t>
        </is>
      </c>
      <c r="B9" s="19" t="inlineStr">
        <is>
          <t>Contrainte</t>
        </is>
      </c>
      <c r="C9" s="20" t="inlineStr">
        <is>
          <t>Capacité plafonnée à 450</t>
        </is>
      </c>
      <c r="D9" s="20" t="inlineStr">
        <is>
          <t>Utiliser une capacité indicative maximale de 450 personnes dans le cadrage interne.</t>
        </is>
      </c>
      <c r="E9" s="19" t="inlineStr">
        <is>
          <t>Responsable logistique</t>
        </is>
      </c>
      <c r="F9" s="19" t="inlineStr">
        <is>
          <t>Critique</t>
        </is>
      </c>
      <c r="G9" s="25" t="n">
        <v>46310</v>
      </c>
      <c r="H9" s="20" t="inlineStr">
        <is>
          <t>Capacité de 450 reprise dans la charte</t>
        </is>
      </c>
      <c r="I9" s="19" t="inlineStr">
        <is>
          <t>Validé</t>
        </is>
      </c>
      <c r="J9" s="20" t="inlineStr">
        <is>
          <t>Valeur indicative, à confirmer lors des arbitrages.</t>
        </is>
      </c>
      <c r="K9" s="14">
        <f>IF($C9="","",IF(AND($I9&lt;&gt;"Validé",$I9&lt;&gt;"Abandonné",$G9&lt;&gt;"",$G9&lt;TODAY()),"ÉCHÉANCE DÉPASSÉE",IF($H9="","CRITÈRE MANQUANT","")))</f>
        <v/>
      </c>
      <c r="X9">
        <f>'Paramètres'!A9</f>
        <v/>
      </c>
      <c r="Y9">
        <f>'Paramètres'!B9</f>
        <v/>
      </c>
      <c r="Z9">
        <f>'Paramètres'!C9</f>
        <v/>
      </c>
      <c r="AA9">
        <f>'Paramètres'!D9</f>
        <v/>
      </c>
    </row>
    <row r="10">
      <c r="A10" s="16" t="inlineStr">
        <is>
          <t>CRI-001</t>
        </is>
      </c>
      <c r="B10" s="16" t="inlineStr">
        <is>
          <t>Critère de réussite</t>
        </is>
      </c>
      <c r="C10" s="17" t="inlineStr">
        <is>
          <t>Validation écrite du cadrage</t>
        </is>
      </c>
      <c r="D10" s="17" t="inlineStr">
        <is>
          <t>Obtenir une trace interne de l’arbitrage sur la finalité, le périmètre et les contraintes.</t>
        </is>
      </c>
      <c r="E10" s="16" t="inlineStr">
        <is>
          <t>Commanditaire</t>
        </is>
      </c>
      <c r="F10" s="16" t="inlineStr">
        <is>
          <t>Haute</t>
        </is>
      </c>
      <c r="G10" s="24" t="n">
        <v>46341</v>
      </c>
      <c r="H10" s="17" t="inlineStr">
        <is>
          <t>Accord interne consigné dans la charte</t>
        </is>
      </c>
      <c r="I10" s="16" t="inlineStr">
        <is>
          <t>À définir</t>
        </is>
      </c>
      <c r="J10" s="17" t="inlineStr">
        <is>
          <t>Le mode de consignation reste à choisir.</t>
        </is>
      </c>
      <c r="K10" s="14">
        <f>IF($C10="","",IF(AND($I10&lt;&gt;"Validé",$I10&lt;&gt;"Abandonné",$G10&lt;&gt;"",$G10&lt;TODAY()),"ÉCHÉANCE DÉPASSÉE",IF($H10="","CRITÈRE MANQUANT","")))</f>
        <v/>
      </c>
      <c r="X10">
        <f>'Paramètres'!A10</f>
        <v/>
      </c>
      <c r="Y10">
        <f>'Paramètres'!B10</f>
        <v/>
      </c>
      <c r="Z10">
        <f>'Paramètres'!C10</f>
        <v/>
      </c>
      <c r="AA10">
        <f>'Paramètres'!D10</f>
        <v/>
      </c>
    </row>
    <row r="11">
      <c r="A11" s="19" t="n"/>
      <c r="B11" s="19" t="n"/>
      <c r="C11" s="20" t="n"/>
      <c r="D11" s="20" t="n"/>
      <c r="E11" s="19" t="n"/>
      <c r="F11" s="19" t="n"/>
      <c r="G11" s="25" t="n"/>
      <c r="H11" s="20" t="n"/>
      <c r="I11" s="19" t="n"/>
      <c r="J11" s="20" t="n"/>
      <c r="K11" s="14">
        <f>IF($C11="","",IF(AND($I11&lt;&gt;"Validé",$I11&lt;&gt;"Abandonné",$G11&lt;&gt;"",$G11&lt;TODAY()),"ÉCHÉANCE DÉPASSÉE",IF($H11="","CRITÈRE MANQUANT","")))</f>
        <v/>
      </c>
      <c r="X11">
        <f>'Paramètres'!A11</f>
        <v/>
      </c>
      <c r="Y11">
        <f>'Paramètres'!B11</f>
        <v/>
      </c>
      <c r="Z11">
        <f>'Paramètres'!C11</f>
        <v/>
      </c>
      <c r="AA11">
        <f>'Paramètres'!D11</f>
        <v/>
      </c>
    </row>
    <row r="12">
      <c r="A12" s="16" t="n"/>
      <c r="B12" s="16" t="n"/>
      <c r="C12" s="17" t="n"/>
      <c r="D12" s="17" t="n"/>
      <c r="E12" s="16" t="n"/>
      <c r="F12" s="16" t="n"/>
      <c r="G12" s="24" t="n"/>
      <c r="H12" s="17" t="n"/>
      <c r="I12" s="16" t="n"/>
      <c r="J12" s="17" t="n"/>
      <c r="K12" s="14">
        <f>IF($C12="","",IF(AND($I12&lt;&gt;"Validé",$I12&lt;&gt;"Abandonné",$G12&lt;&gt;"",$G12&lt;TODAY()),"ÉCHÉANCE DÉPASSÉE",IF($H12="","CRITÈRE MANQUANT","")))</f>
        <v/>
      </c>
      <c r="X12">
        <f>'Paramètres'!A12</f>
        <v/>
      </c>
      <c r="Y12">
        <f>'Paramètres'!B12</f>
        <v/>
      </c>
      <c r="Z12">
        <f>'Paramètres'!C12</f>
        <v/>
      </c>
      <c r="AA12">
        <f>'Paramètres'!D12</f>
        <v/>
      </c>
    </row>
    <row r="13">
      <c r="A13" s="19" t="n"/>
      <c r="B13" s="19" t="n"/>
      <c r="C13" s="20" t="n"/>
      <c r="D13" s="20" t="n"/>
      <c r="E13" s="19" t="n"/>
      <c r="F13" s="19" t="n"/>
      <c r="G13" s="25" t="n"/>
      <c r="H13" s="20" t="n"/>
      <c r="I13" s="19" t="n"/>
      <c r="J13" s="20" t="n"/>
      <c r="K13" s="14">
        <f>IF($C13="","",IF(AND($I13&lt;&gt;"Validé",$I13&lt;&gt;"Abandonné",$G13&lt;&gt;"",$G13&lt;TODAY()),"ÉCHÉANCE DÉPASSÉE",IF($H13="","CRITÈRE MANQUANT","")))</f>
        <v/>
      </c>
      <c r="X13">
        <f>'Paramètres'!A13</f>
        <v/>
      </c>
      <c r="Y13">
        <f>'Paramètres'!B13</f>
        <v/>
      </c>
      <c r="Z13">
        <f>'Paramètres'!C13</f>
        <v/>
      </c>
      <c r="AA13">
        <f>'Paramètres'!D13</f>
        <v/>
      </c>
    </row>
    <row r="14">
      <c r="A14" s="16" t="n"/>
      <c r="B14" s="16" t="n"/>
      <c r="C14" s="17" t="n"/>
      <c r="D14" s="17" t="n"/>
      <c r="E14" s="16" t="n"/>
      <c r="F14" s="16" t="n"/>
      <c r="G14" s="24" t="n"/>
      <c r="H14" s="17" t="n"/>
      <c r="I14" s="16" t="n"/>
      <c r="J14" s="17" t="n"/>
      <c r="K14" s="14">
        <f>IF($C14="","",IF(AND($I14&lt;&gt;"Validé",$I14&lt;&gt;"Abandonné",$G14&lt;&gt;"",$G14&lt;TODAY()),"ÉCHÉANCE DÉPASSÉE",IF($H14="","CRITÈRE MANQUANT","")))</f>
        <v/>
      </c>
      <c r="X14">
        <f>'Paramètres'!A14</f>
        <v/>
      </c>
      <c r="Y14">
        <f>'Paramètres'!B14</f>
        <v/>
      </c>
      <c r="Z14">
        <f>'Paramètres'!C14</f>
        <v/>
      </c>
      <c r="AA14">
        <f>'Paramètres'!D14</f>
        <v/>
      </c>
    </row>
    <row r="15">
      <c r="A15" s="19" t="n"/>
      <c r="B15" s="19" t="n"/>
      <c r="C15" s="20" t="n"/>
      <c r="D15" s="20" t="n"/>
      <c r="E15" s="19" t="n"/>
      <c r="F15" s="19" t="n"/>
      <c r="G15" s="25" t="n"/>
      <c r="H15" s="20" t="n"/>
      <c r="I15" s="19" t="n"/>
      <c r="J15" s="20" t="n"/>
      <c r="K15" s="14">
        <f>IF($C15="","",IF(AND($I15&lt;&gt;"Validé",$I15&lt;&gt;"Abandonné",$G15&lt;&gt;"",$G15&lt;TODAY()),"ÉCHÉANCE DÉPASSÉE",IF($H15="","CRITÈRE MANQUANT","")))</f>
        <v/>
      </c>
      <c r="X15">
        <f>'Paramètres'!A15</f>
        <v/>
      </c>
      <c r="Y15">
        <f>'Paramètres'!B15</f>
        <v/>
      </c>
      <c r="Z15">
        <f>'Paramètres'!C15</f>
        <v/>
      </c>
      <c r="AA15">
        <f>'Paramètres'!D15</f>
        <v/>
      </c>
    </row>
    <row r="16">
      <c r="A16" s="16" t="n"/>
      <c r="B16" s="16" t="n"/>
      <c r="C16" s="17" t="n"/>
      <c r="D16" s="17" t="n"/>
      <c r="E16" s="16" t="n"/>
      <c r="F16" s="16" t="n"/>
      <c r="G16" s="24" t="n"/>
      <c r="H16" s="17" t="n"/>
      <c r="I16" s="16" t="n"/>
      <c r="J16" s="17" t="n"/>
      <c r="K16" s="14">
        <f>IF($C16="","",IF(AND($I16&lt;&gt;"Validé",$I16&lt;&gt;"Abandonné",$G16&lt;&gt;"",$G16&lt;TODAY()),"ÉCHÉANCE DÉPASSÉE",IF($H16="","CRITÈRE MANQUANT","")))</f>
        <v/>
      </c>
      <c r="X16">
        <f>'Paramètres'!A16</f>
        <v/>
      </c>
      <c r="Y16">
        <f>'Paramètres'!B16</f>
        <v/>
      </c>
      <c r="Z16">
        <f>'Paramètres'!C16</f>
        <v/>
      </c>
      <c r="AA16">
        <f>'Paramètres'!D16</f>
        <v/>
      </c>
    </row>
    <row r="17">
      <c r="A17" s="19" t="n"/>
      <c r="B17" s="19" t="n"/>
      <c r="C17" s="20" t="n"/>
      <c r="D17" s="20" t="n"/>
      <c r="E17" s="19" t="n"/>
      <c r="F17" s="19" t="n"/>
      <c r="G17" s="25" t="n"/>
      <c r="H17" s="20" t="n"/>
      <c r="I17" s="19" t="n"/>
      <c r="J17" s="20" t="n"/>
      <c r="K17" s="14">
        <f>IF($C17="","",IF(AND($I17&lt;&gt;"Validé",$I17&lt;&gt;"Abandonné",$G17&lt;&gt;"",$G17&lt;TODAY()),"ÉCHÉANCE DÉPASSÉE",IF($H17="","CRITÈRE MANQUANT","")))</f>
        <v/>
      </c>
      <c r="X17">
        <f>'Paramètres'!A17</f>
        <v/>
      </c>
      <c r="Y17">
        <f>'Paramètres'!B17</f>
        <v/>
      </c>
      <c r="Z17">
        <f>'Paramètres'!C17</f>
        <v/>
      </c>
      <c r="AA17">
        <f>'Paramètres'!D17</f>
        <v/>
      </c>
    </row>
    <row r="18">
      <c r="A18" s="16" t="n"/>
      <c r="B18" s="16" t="n"/>
      <c r="C18" s="17" t="n"/>
      <c r="D18" s="17" t="n"/>
      <c r="E18" s="16" t="n"/>
      <c r="F18" s="16" t="n"/>
      <c r="G18" s="24" t="n"/>
      <c r="H18" s="17" t="n"/>
      <c r="I18" s="16" t="n"/>
      <c r="J18" s="17" t="n"/>
      <c r="K18" s="14">
        <f>IF($C18="","",IF(AND($I18&lt;&gt;"Validé",$I18&lt;&gt;"Abandonné",$G18&lt;&gt;"",$G18&lt;TODAY()),"ÉCHÉANCE DÉPASSÉE",IF($H18="","CRITÈRE MANQUANT","")))</f>
        <v/>
      </c>
      <c r="X18">
        <f>'Paramètres'!A18</f>
        <v/>
      </c>
      <c r="Y18">
        <f>'Paramètres'!B18</f>
        <v/>
      </c>
      <c r="Z18">
        <f>'Paramètres'!C18</f>
        <v/>
      </c>
      <c r="AA18">
        <f>'Paramètres'!D18</f>
        <v/>
      </c>
    </row>
    <row r="19">
      <c r="A19" s="19" t="n"/>
      <c r="B19" s="19" t="n"/>
      <c r="C19" s="20" t="n"/>
      <c r="D19" s="20" t="n"/>
      <c r="E19" s="19" t="n"/>
      <c r="F19" s="19" t="n"/>
      <c r="G19" s="25" t="n"/>
      <c r="H19" s="20" t="n"/>
      <c r="I19" s="19" t="n"/>
      <c r="J19" s="20" t="n"/>
      <c r="K19" s="14">
        <f>IF($C19="","",IF(AND($I19&lt;&gt;"Validé",$I19&lt;&gt;"Abandonné",$G19&lt;&gt;"",$G19&lt;TODAY()),"ÉCHÉANCE DÉPASSÉE",IF($H19="","CRITÈRE MANQUANT","")))</f>
        <v/>
      </c>
      <c r="X19">
        <f>'Paramètres'!A19</f>
        <v/>
      </c>
      <c r="Y19">
        <f>'Paramètres'!B19</f>
        <v/>
      </c>
      <c r="Z19">
        <f>'Paramètres'!C19</f>
        <v/>
      </c>
      <c r="AA19">
        <f>'Paramètres'!D19</f>
        <v/>
      </c>
    </row>
    <row r="20">
      <c r="A20" s="16" t="n"/>
      <c r="B20" s="16" t="n"/>
      <c r="C20" s="17" t="n"/>
      <c r="D20" s="17" t="n"/>
      <c r="E20" s="16" t="n"/>
      <c r="F20" s="16" t="n"/>
      <c r="G20" s="24" t="n"/>
      <c r="H20" s="17" t="n"/>
      <c r="I20" s="16" t="n"/>
      <c r="J20" s="17" t="n"/>
      <c r="K20" s="14">
        <f>IF($C20="","",IF(AND($I20&lt;&gt;"Validé",$I20&lt;&gt;"Abandonné",$G20&lt;&gt;"",$G20&lt;TODAY()),"ÉCHÉANCE DÉPASSÉE",IF($H20="","CRITÈRE MANQUANT","")))</f>
        <v/>
      </c>
      <c r="X20">
        <f>'Paramètres'!A20</f>
        <v/>
      </c>
      <c r="Y20">
        <f>'Paramètres'!B20</f>
        <v/>
      </c>
      <c r="Z20">
        <f>'Paramètres'!C20</f>
        <v/>
      </c>
      <c r="AA20">
        <f>'Paramètres'!D20</f>
        <v/>
      </c>
    </row>
    <row r="21">
      <c r="A21" s="19" t="n"/>
      <c r="B21" s="19" t="n"/>
      <c r="C21" s="20" t="n"/>
      <c r="D21" s="20" t="n"/>
      <c r="E21" s="19" t="n"/>
      <c r="F21" s="19" t="n"/>
      <c r="G21" s="25" t="n"/>
      <c r="H21" s="20" t="n"/>
      <c r="I21" s="19" t="n"/>
      <c r="J21" s="20" t="n"/>
      <c r="K21" s="14">
        <f>IF($C21="","",IF(AND($I21&lt;&gt;"Validé",$I21&lt;&gt;"Abandonné",$G21&lt;&gt;"",$G21&lt;TODAY()),"ÉCHÉANCE DÉPASSÉE",IF($H21="","CRITÈRE MANQUANT","")))</f>
        <v/>
      </c>
      <c r="X21">
        <f>'Paramètres'!A21</f>
        <v/>
      </c>
      <c r="Y21">
        <f>'Paramètres'!B21</f>
        <v/>
      </c>
      <c r="Z21">
        <f>'Paramètres'!C21</f>
        <v/>
      </c>
      <c r="AA21">
        <f>'Paramètres'!D21</f>
        <v/>
      </c>
    </row>
    <row r="22">
      <c r="A22" s="16" t="n"/>
      <c r="B22" s="16" t="n"/>
      <c r="C22" s="17" t="n"/>
      <c r="D22" s="17" t="n"/>
      <c r="E22" s="16" t="n"/>
      <c r="F22" s="16" t="n"/>
      <c r="G22" s="24" t="n"/>
      <c r="H22" s="17" t="n"/>
      <c r="I22" s="16" t="n"/>
      <c r="J22" s="17" t="n"/>
      <c r="K22" s="14">
        <f>IF($C22="","",IF(AND($I22&lt;&gt;"Validé",$I22&lt;&gt;"Abandonné",$G22&lt;&gt;"",$G22&lt;TODAY()),"ÉCHÉANCE DÉPASSÉE",IF($H22="","CRITÈRE MANQUANT","")))</f>
        <v/>
      </c>
      <c r="X22">
        <f>'Paramètres'!A22</f>
        <v/>
      </c>
      <c r="Y22">
        <f>'Paramètres'!B22</f>
        <v/>
      </c>
      <c r="Z22">
        <f>'Paramètres'!C22</f>
        <v/>
      </c>
      <c r="AA22">
        <f>'Paramètres'!D22</f>
        <v/>
      </c>
    </row>
    <row r="23">
      <c r="A23" s="19" t="n"/>
      <c r="B23" s="19" t="n"/>
      <c r="C23" s="20" t="n"/>
      <c r="D23" s="20" t="n"/>
      <c r="E23" s="19" t="n"/>
      <c r="F23" s="19" t="n"/>
      <c r="G23" s="25" t="n"/>
      <c r="H23" s="20" t="n"/>
      <c r="I23" s="19" t="n"/>
      <c r="J23" s="20" t="n"/>
      <c r="K23" s="14">
        <f>IF($C23="","",IF(AND($I23&lt;&gt;"Validé",$I23&lt;&gt;"Abandonné",$G23&lt;&gt;"",$G23&lt;TODAY()),"ÉCHÉANCE DÉPASSÉE",IF($H23="","CRITÈRE MANQUANT","")))</f>
        <v/>
      </c>
      <c r="X23">
        <f>'Paramètres'!A23</f>
        <v/>
      </c>
      <c r="Y23">
        <f>'Paramètres'!B23</f>
        <v/>
      </c>
      <c r="Z23">
        <f>'Paramètres'!C23</f>
        <v/>
      </c>
      <c r="AA23">
        <f>'Paramètres'!D23</f>
        <v/>
      </c>
    </row>
    <row r="24">
      <c r="A24" s="16" t="n"/>
      <c r="B24" s="16" t="n"/>
      <c r="C24" s="17" t="n"/>
      <c r="D24" s="17" t="n"/>
      <c r="E24" s="16" t="n"/>
      <c r="F24" s="16" t="n"/>
      <c r="G24" s="24" t="n"/>
      <c r="H24" s="17" t="n"/>
      <c r="I24" s="16" t="n"/>
      <c r="J24" s="17" t="n"/>
      <c r="K24" s="14">
        <f>IF($C24="","",IF(AND($I24&lt;&gt;"Validé",$I24&lt;&gt;"Abandonné",$G24&lt;&gt;"",$G24&lt;TODAY()),"ÉCHÉANCE DÉPASSÉE",IF($H24="","CRITÈRE MANQUANT","")))</f>
        <v/>
      </c>
      <c r="X24">
        <f>'Paramètres'!A24</f>
        <v/>
      </c>
      <c r="Y24">
        <f>'Paramètres'!B24</f>
        <v/>
      </c>
      <c r="Z24">
        <f>'Paramètres'!C24</f>
        <v/>
      </c>
      <c r="AA24">
        <f>'Paramètres'!D24</f>
        <v/>
      </c>
    </row>
    <row r="25">
      <c r="A25" s="19" t="n"/>
      <c r="B25" s="19" t="n"/>
      <c r="C25" s="20" t="n"/>
      <c r="D25" s="20" t="n"/>
      <c r="E25" s="19" t="n"/>
      <c r="F25" s="19" t="n"/>
      <c r="G25" s="25" t="n"/>
      <c r="H25" s="20" t="n"/>
      <c r="I25" s="19" t="n"/>
      <c r="J25" s="20" t="n"/>
      <c r="K25" s="14">
        <f>IF($C25="","",IF(AND($I25&lt;&gt;"Validé",$I25&lt;&gt;"Abandonné",$G25&lt;&gt;"",$G25&lt;TODAY()),"ÉCHÉANCE DÉPASSÉE",IF($H25="","CRITÈRE MANQUANT","")))</f>
        <v/>
      </c>
      <c r="X25">
        <f>'Paramètres'!A25</f>
        <v/>
      </c>
      <c r="Y25">
        <f>'Paramètres'!B25</f>
        <v/>
      </c>
      <c r="Z25">
        <f>'Paramètres'!C25</f>
        <v/>
      </c>
      <c r="AA25">
        <f>'Paramètres'!D25</f>
        <v/>
      </c>
    </row>
    <row r="26">
      <c r="A26" s="16" t="n"/>
      <c r="B26" s="16" t="n"/>
      <c r="C26" s="17" t="n"/>
      <c r="D26" s="17" t="n"/>
      <c r="E26" s="16" t="n"/>
      <c r="F26" s="16" t="n"/>
      <c r="G26" s="24" t="n"/>
      <c r="H26" s="17" t="n"/>
      <c r="I26" s="16" t="n"/>
      <c r="J26" s="17" t="n"/>
      <c r="K26" s="14">
        <f>IF($C26="","",IF(AND($I26&lt;&gt;"Validé",$I26&lt;&gt;"Abandonné",$G26&lt;&gt;"",$G26&lt;TODAY()),"ÉCHÉANCE DÉPASSÉE",IF($H26="","CRITÈRE MANQUANT","")))</f>
        <v/>
      </c>
      <c r="X26">
        <f>'Paramètres'!A26</f>
        <v/>
      </c>
      <c r="Y26">
        <f>'Paramètres'!B26</f>
        <v/>
      </c>
      <c r="Z26">
        <f>'Paramètres'!C26</f>
        <v/>
      </c>
      <c r="AA26">
        <f>'Paramètres'!D26</f>
        <v/>
      </c>
    </row>
    <row r="27">
      <c r="A27" s="19" t="n"/>
      <c r="B27" s="19" t="n"/>
      <c r="C27" s="20" t="n"/>
      <c r="D27" s="20" t="n"/>
      <c r="E27" s="19" t="n"/>
      <c r="F27" s="19" t="n"/>
      <c r="G27" s="25" t="n"/>
      <c r="H27" s="20" t="n"/>
      <c r="I27" s="19" t="n"/>
      <c r="J27" s="20" t="n"/>
      <c r="K27" s="14">
        <f>IF($C27="","",IF(AND($I27&lt;&gt;"Validé",$I27&lt;&gt;"Abandonné",$G27&lt;&gt;"",$G27&lt;TODAY()),"ÉCHÉANCE DÉPASSÉE",IF($H27="","CRITÈRE MANQUANT","")))</f>
        <v/>
      </c>
      <c r="X27">
        <f>'Paramètres'!A27</f>
        <v/>
      </c>
      <c r="Y27">
        <f>'Paramètres'!B27</f>
        <v/>
      </c>
      <c r="Z27">
        <f>'Paramètres'!C27</f>
        <v/>
      </c>
      <c r="AA27">
        <f>'Paramètres'!D27</f>
        <v/>
      </c>
    </row>
    <row r="28">
      <c r="A28" s="16" t="n"/>
      <c r="B28" s="16" t="n"/>
      <c r="C28" s="17" t="n"/>
      <c r="D28" s="17" t="n"/>
      <c r="E28" s="16" t="n"/>
      <c r="F28" s="16" t="n"/>
      <c r="G28" s="24" t="n"/>
      <c r="H28" s="17" t="n"/>
      <c r="I28" s="16" t="n"/>
      <c r="J28" s="17" t="n"/>
      <c r="K28" s="14">
        <f>IF($C28="","",IF(AND($I28&lt;&gt;"Validé",$I28&lt;&gt;"Abandonné",$G28&lt;&gt;"",$G28&lt;TODAY()),"ÉCHÉANCE DÉPASSÉE",IF($H28="","CRITÈRE MANQUANT","")))</f>
        <v/>
      </c>
      <c r="X28">
        <f>'Paramètres'!A28</f>
        <v/>
      </c>
      <c r="Y28">
        <f>'Paramètres'!B28</f>
        <v/>
      </c>
      <c r="Z28">
        <f>'Paramètres'!C28</f>
        <v/>
      </c>
      <c r="AA28">
        <f>'Paramètres'!D28</f>
        <v/>
      </c>
    </row>
    <row r="29">
      <c r="A29" s="19" t="n"/>
      <c r="B29" s="19" t="n"/>
      <c r="C29" s="20" t="n"/>
      <c r="D29" s="20" t="n"/>
      <c r="E29" s="19" t="n"/>
      <c r="F29" s="19" t="n"/>
      <c r="G29" s="25" t="n"/>
      <c r="H29" s="20" t="n"/>
      <c r="I29" s="19" t="n"/>
      <c r="J29" s="20" t="n"/>
      <c r="K29" s="14">
        <f>IF($C29="","",IF(AND($I29&lt;&gt;"Validé",$I29&lt;&gt;"Abandonné",$G29&lt;&gt;"",$G29&lt;TODAY()),"ÉCHÉANCE DÉPASSÉE",IF($H29="","CRITÈRE MANQUANT","")))</f>
        <v/>
      </c>
      <c r="X29">
        <f>'Paramètres'!A29</f>
        <v/>
      </c>
      <c r="Y29">
        <f>'Paramètres'!B29</f>
        <v/>
      </c>
      <c r="Z29">
        <f>'Paramètres'!C29</f>
        <v/>
      </c>
      <c r="AA29">
        <f>'Paramètres'!D29</f>
        <v/>
      </c>
    </row>
    <row r="30">
      <c r="A30" s="16" t="n"/>
      <c r="B30" s="16" t="n"/>
      <c r="C30" s="17" t="n"/>
      <c r="D30" s="17" t="n"/>
      <c r="E30" s="16" t="n"/>
      <c r="F30" s="16" t="n"/>
      <c r="G30" s="24" t="n"/>
      <c r="H30" s="17" t="n"/>
      <c r="I30" s="16" t="n"/>
      <c r="J30" s="17" t="n"/>
      <c r="K30" s="14">
        <f>IF($C30="","",IF(AND($I30&lt;&gt;"Validé",$I30&lt;&gt;"Abandonné",$G30&lt;&gt;"",$G30&lt;TODAY()),"ÉCHÉANCE DÉPASSÉE",IF($H30="","CRITÈRE MANQUANT","")))</f>
        <v/>
      </c>
      <c r="X30">
        <f>'Paramètres'!A30</f>
        <v/>
      </c>
      <c r="Y30">
        <f>'Paramètres'!B30</f>
        <v/>
      </c>
      <c r="Z30">
        <f>'Paramètres'!C30</f>
        <v/>
      </c>
      <c r="AA30">
        <f>'Paramètres'!D30</f>
        <v/>
      </c>
    </row>
    <row r="31">
      <c r="A31" s="19" t="n"/>
      <c r="B31" s="19" t="n"/>
      <c r="C31" s="20" t="n"/>
      <c r="D31" s="20" t="n"/>
      <c r="E31" s="19" t="n"/>
      <c r="F31" s="19" t="n"/>
      <c r="G31" s="25" t="n"/>
      <c r="H31" s="20" t="n"/>
      <c r="I31" s="19" t="n"/>
      <c r="J31" s="20" t="n"/>
      <c r="K31" s="14">
        <f>IF($C31="","",IF(AND($I31&lt;&gt;"Validé",$I31&lt;&gt;"Abandonné",$G31&lt;&gt;"",$G31&lt;TODAY()),"ÉCHÉANCE DÉPASSÉE",IF($H31="","CRITÈRE MANQUANT","")))</f>
        <v/>
      </c>
      <c r="X31">
        <f>'Paramètres'!A31</f>
        <v/>
      </c>
      <c r="Y31">
        <f>'Paramètres'!B31</f>
        <v/>
      </c>
      <c r="Z31">
        <f>'Paramètres'!C31</f>
        <v/>
      </c>
      <c r="AA31">
        <f>'Paramètres'!D31</f>
        <v/>
      </c>
    </row>
    <row r="32">
      <c r="A32" s="16" t="n"/>
      <c r="B32" s="16" t="n"/>
      <c r="C32" s="17" t="n"/>
      <c r="D32" s="17" t="n"/>
      <c r="E32" s="16" t="n"/>
      <c r="F32" s="16" t="n"/>
      <c r="G32" s="24" t="n"/>
      <c r="H32" s="17" t="n"/>
      <c r="I32" s="16" t="n"/>
      <c r="J32" s="17" t="n"/>
      <c r="K32" s="14">
        <f>IF($C32="","",IF(AND($I32&lt;&gt;"Validé",$I32&lt;&gt;"Abandonné",$G32&lt;&gt;"",$G32&lt;TODAY()),"ÉCHÉANCE DÉPASSÉE",IF($H32="","CRITÈRE MANQUANT","")))</f>
        <v/>
      </c>
      <c r="X32">
        <f>'Paramètres'!A32</f>
        <v/>
      </c>
      <c r="Y32">
        <f>'Paramètres'!B32</f>
        <v/>
      </c>
      <c r="Z32">
        <f>'Paramètres'!C32</f>
        <v/>
      </c>
      <c r="AA32">
        <f>'Paramètres'!D32</f>
        <v/>
      </c>
    </row>
    <row r="33">
      <c r="A33" s="19" t="n"/>
      <c r="B33" s="19" t="n"/>
      <c r="C33" s="20" t="n"/>
      <c r="D33" s="20" t="n"/>
      <c r="E33" s="19" t="n"/>
      <c r="F33" s="19" t="n"/>
      <c r="G33" s="25" t="n"/>
      <c r="H33" s="20" t="n"/>
      <c r="I33" s="19" t="n"/>
      <c r="J33" s="20" t="n"/>
      <c r="K33" s="14">
        <f>IF($C33="","",IF(AND($I33&lt;&gt;"Validé",$I33&lt;&gt;"Abandonné",$G33&lt;&gt;"",$G33&lt;TODAY()),"ÉCHÉANCE DÉPASSÉE",IF($H33="","CRITÈRE MANQUANT","")))</f>
        <v/>
      </c>
      <c r="X33">
        <f>'Paramètres'!A33</f>
        <v/>
      </c>
      <c r="Y33">
        <f>'Paramètres'!B33</f>
        <v/>
      </c>
      <c r="Z33">
        <f>'Paramètres'!C33</f>
        <v/>
      </c>
      <c r="AA33">
        <f>'Paramètres'!D33</f>
        <v/>
      </c>
    </row>
    <row r="34">
      <c r="A34" s="16" t="n"/>
      <c r="B34" s="16" t="n"/>
      <c r="C34" s="17" t="n"/>
      <c r="D34" s="17" t="n"/>
      <c r="E34" s="16" t="n"/>
      <c r="F34" s="16" t="n"/>
      <c r="G34" s="24" t="n"/>
      <c r="H34" s="17" t="n"/>
      <c r="I34" s="16" t="n"/>
      <c r="J34" s="17" t="n"/>
      <c r="K34" s="14">
        <f>IF($C34="","",IF(AND($I34&lt;&gt;"Validé",$I34&lt;&gt;"Abandonné",$G34&lt;&gt;"",$G34&lt;TODAY()),"ÉCHÉANCE DÉPASSÉE",IF($H34="","CRITÈRE MANQUANT","")))</f>
        <v/>
      </c>
      <c r="X34">
        <f>'Paramètres'!A34</f>
        <v/>
      </c>
      <c r="Y34">
        <f>'Paramètres'!B34</f>
        <v/>
      </c>
      <c r="Z34">
        <f>'Paramètres'!C34</f>
        <v/>
      </c>
      <c r="AA34">
        <f>'Paramètres'!D34</f>
        <v/>
      </c>
    </row>
    <row r="35">
      <c r="A35" s="19" t="n"/>
      <c r="B35" s="19" t="n"/>
      <c r="C35" s="20" t="n"/>
      <c r="D35" s="20" t="n"/>
      <c r="E35" s="19" t="n"/>
      <c r="F35" s="19" t="n"/>
      <c r="G35" s="25" t="n"/>
      <c r="H35" s="20" t="n"/>
      <c r="I35" s="19" t="n"/>
      <c r="J35" s="20" t="n"/>
      <c r="K35" s="14">
        <f>IF($C35="","",IF(AND($I35&lt;&gt;"Validé",$I35&lt;&gt;"Abandonné",$G35&lt;&gt;"",$G35&lt;TODAY()),"ÉCHÉANCE DÉPASSÉE",IF($H35="","CRITÈRE MANQUANT","")))</f>
        <v/>
      </c>
      <c r="X35">
        <f>'Paramètres'!A35</f>
        <v/>
      </c>
      <c r="Y35">
        <f>'Paramètres'!B35</f>
        <v/>
      </c>
      <c r="Z35">
        <f>'Paramètres'!C35</f>
        <v/>
      </c>
      <c r="AA35">
        <f>'Paramètres'!D35</f>
        <v/>
      </c>
    </row>
    <row r="36">
      <c r="A36" s="16" t="n"/>
      <c r="B36" s="16" t="n"/>
      <c r="C36" s="17" t="n"/>
      <c r="D36" s="17" t="n"/>
      <c r="E36" s="16" t="n"/>
      <c r="F36" s="16" t="n"/>
      <c r="G36" s="24" t="n"/>
      <c r="H36" s="17" t="n"/>
      <c r="I36" s="16" t="n"/>
      <c r="J36" s="17" t="n"/>
      <c r="K36" s="14">
        <f>IF($C36="","",IF(AND($I36&lt;&gt;"Validé",$I36&lt;&gt;"Abandonné",$G36&lt;&gt;"",$G36&lt;TODAY()),"ÉCHÉANCE DÉPASSÉE",IF($H36="","CRITÈRE MANQUANT","")))</f>
        <v/>
      </c>
      <c r="X36">
        <f>'Paramètres'!A36</f>
        <v/>
      </c>
      <c r="Y36">
        <f>'Paramètres'!B36</f>
        <v/>
      </c>
      <c r="Z36">
        <f>'Paramètres'!C36</f>
        <v/>
      </c>
      <c r="AA36">
        <f>'Paramètres'!D36</f>
        <v/>
      </c>
    </row>
    <row r="37">
      <c r="A37" s="19" t="n"/>
      <c r="B37" s="19" t="n"/>
      <c r="C37" s="20" t="n"/>
      <c r="D37" s="20" t="n"/>
      <c r="E37" s="19" t="n"/>
      <c r="F37" s="19" t="n"/>
      <c r="G37" s="25" t="n"/>
      <c r="H37" s="20" t="n"/>
      <c r="I37" s="19" t="n"/>
      <c r="J37" s="20" t="n"/>
      <c r="K37" s="14">
        <f>IF($C37="","",IF(AND($I37&lt;&gt;"Validé",$I37&lt;&gt;"Abandonné",$G37&lt;&gt;"",$G37&lt;TODAY()),"ÉCHÉANCE DÉPASSÉE",IF($H37="","CRITÈRE MANQUANT","")))</f>
        <v/>
      </c>
      <c r="X37">
        <f>'Paramètres'!A37</f>
        <v/>
      </c>
      <c r="Y37">
        <f>'Paramètres'!B37</f>
        <v/>
      </c>
      <c r="Z37">
        <f>'Paramètres'!C37</f>
        <v/>
      </c>
      <c r="AA37">
        <f>'Paramètres'!D37</f>
        <v/>
      </c>
    </row>
    <row r="38">
      <c r="A38" s="16" t="n"/>
      <c r="B38" s="16" t="n"/>
      <c r="C38" s="17" t="n"/>
      <c r="D38" s="17" t="n"/>
      <c r="E38" s="16" t="n"/>
      <c r="F38" s="16" t="n"/>
      <c r="G38" s="24" t="n"/>
      <c r="H38" s="17" t="n"/>
      <c r="I38" s="16" t="n"/>
      <c r="J38" s="17" t="n"/>
      <c r="K38" s="14">
        <f>IF($C38="","",IF(AND($I38&lt;&gt;"Validé",$I38&lt;&gt;"Abandonné",$G38&lt;&gt;"",$G38&lt;TODAY()),"ÉCHÉANCE DÉPASSÉE",IF($H38="","CRITÈRE MANQUANT","")))</f>
        <v/>
      </c>
      <c r="X38">
        <f>'Paramètres'!A38</f>
        <v/>
      </c>
      <c r="Y38">
        <f>'Paramètres'!B38</f>
        <v/>
      </c>
      <c r="Z38">
        <f>'Paramètres'!C38</f>
        <v/>
      </c>
      <c r="AA38">
        <f>'Paramètres'!D38</f>
        <v/>
      </c>
    </row>
    <row r="39">
      <c r="A39" s="19" t="n"/>
      <c r="B39" s="19" t="n"/>
      <c r="C39" s="20" t="n"/>
      <c r="D39" s="20" t="n"/>
      <c r="E39" s="19" t="n"/>
      <c r="F39" s="19" t="n"/>
      <c r="G39" s="25" t="n"/>
      <c r="H39" s="20" t="n"/>
      <c r="I39" s="19" t="n"/>
      <c r="J39" s="20" t="n"/>
      <c r="K39" s="14">
        <f>IF($C39="","",IF(AND($I39&lt;&gt;"Validé",$I39&lt;&gt;"Abandonné",$G39&lt;&gt;"",$G39&lt;TODAY()),"ÉCHÉANCE DÉPASSÉE",IF($H39="","CRITÈRE MANQUANT","")))</f>
        <v/>
      </c>
      <c r="X39">
        <f>'Paramètres'!A39</f>
        <v/>
      </c>
      <c r="Y39">
        <f>'Paramètres'!B39</f>
        <v/>
      </c>
      <c r="Z39">
        <f>'Paramètres'!C39</f>
        <v/>
      </c>
      <c r="AA39">
        <f>'Paramètres'!D39</f>
        <v/>
      </c>
    </row>
    <row r="40">
      <c r="A40" s="16" t="n"/>
      <c r="B40" s="16" t="n"/>
      <c r="C40" s="17" t="n"/>
      <c r="D40" s="17" t="n"/>
      <c r="E40" s="16" t="n"/>
      <c r="F40" s="16" t="n"/>
      <c r="G40" s="24" t="n"/>
      <c r="H40" s="17" t="n"/>
      <c r="I40" s="16" t="n"/>
      <c r="J40" s="17" t="n"/>
      <c r="K40" s="14">
        <f>IF($C40="","",IF(AND($I40&lt;&gt;"Validé",$I40&lt;&gt;"Abandonné",$G40&lt;&gt;"",$G40&lt;TODAY()),"ÉCHÉANCE DÉPASSÉE",IF($H40="","CRITÈRE MANQUANT","")))</f>
        <v/>
      </c>
      <c r="X40">
        <f>'Paramètres'!A40</f>
        <v/>
      </c>
      <c r="Y40">
        <f>'Paramètres'!B40</f>
        <v/>
      </c>
      <c r="Z40">
        <f>'Paramètres'!C40</f>
        <v/>
      </c>
      <c r="AA40">
        <f>'Paramètres'!D40</f>
        <v/>
      </c>
    </row>
    <row r="41">
      <c r="A41" s="19" t="n"/>
      <c r="B41" s="19" t="n"/>
      <c r="C41" s="20" t="n"/>
      <c r="D41" s="20" t="n"/>
      <c r="E41" s="19" t="n"/>
      <c r="F41" s="19" t="n"/>
      <c r="G41" s="25" t="n"/>
      <c r="H41" s="20" t="n"/>
      <c r="I41" s="19" t="n"/>
      <c r="J41" s="20" t="n"/>
      <c r="K41" s="14">
        <f>IF($C41="","",IF(AND($I41&lt;&gt;"Validé",$I41&lt;&gt;"Abandonné",$G41&lt;&gt;"",$G41&lt;TODAY()),"ÉCHÉANCE DÉPASSÉE",IF($H41="","CRITÈRE MANQUANT","")))</f>
        <v/>
      </c>
      <c r="X41">
        <f>'Paramètres'!A41</f>
        <v/>
      </c>
      <c r="Y41">
        <f>'Paramètres'!B41</f>
        <v/>
      </c>
      <c r="Z41">
        <f>'Paramètres'!C41</f>
        <v/>
      </c>
      <c r="AA41">
        <f>'Paramètres'!D41</f>
        <v/>
      </c>
    </row>
    <row r="42">
      <c r="A42" s="16" t="n"/>
      <c r="B42" s="16" t="n"/>
      <c r="C42" s="17" t="n"/>
      <c r="D42" s="17" t="n"/>
      <c r="E42" s="16" t="n"/>
      <c r="F42" s="16" t="n"/>
      <c r="G42" s="24" t="n"/>
      <c r="H42" s="17" t="n"/>
      <c r="I42" s="16" t="n"/>
      <c r="J42" s="17" t="n"/>
      <c r="K42" s="14">
        <f>IF($C42="","",IF(AND($I42&lt;&gt;"Validé",$I42&lt;&gt;"Abandonné",$G42&lt;&gt;"",$G42&lt;TODAY()),"ÉCHÉANCE DÉPASSÉE",IF($H42="","CRITÈRE MANQUANT","")))</f>
        <v/>
      </c>
      <c r="X42">
        <f>'Paramètres'!A42</f>
        <v/>
      </c>
      <c r="Y42">
        <f>'Paramètres'!B42</f>
        <v/>
      </c>
      <c r="Z42">
        <f>'Paramètres'!C42</f>
        <v/>
      </c>
      <c r="AA42">
        <f>'Paramètres'!D42</f>
        <v/>
      </c>
    </row>
    <row r="43">
      <c r="A43" s="19" t="n"/>
      <c r="B43" s="19" t="n"/>
      <c r="C43" s="20" t="n"/>
      <c r="D43" s="20" t="n"/>
      <c r="E43" s="19" t="n"/>
      <c r="F43" s="19" t="n"/>
      <c r="G43" s="25" t="n"/>
      <c r="H43" s="20" t="n"/>
      <c r="I43" s="19" t="n"/>
      <c r="J43" s="20" t="n"/>
      <c r="K43" s="14">
        <f>IF($C43="","",IF(AND($I43&lt;&gt;"Validé",$I43&lt;&gt;"Abandonné",$G43&lt;&gt;"",$G43&lt;TODAY()),"ÉCHÉANCE DÉPASSÉE",IF($H43="","CRITÈRE MANQUANT","")))</f>
        <v/>
      </c>
      <c r="X43">
        <f>'Paramètres'!A43</f>
        <v/>
      </c>
      <c r="Y43">
        <f>'Paramètres'!B43</f>
        <v/>
      </c>
      <c r="Z43">
        <f>'Paramètres'!C43</f>
        <v/>
      </c>
      <c r="AA43">
        <f>'Paramètres'!D43</f>
        <v/>
      </c>
    </row>
    <row r="44">
      <c r="A44" s="16" t="n"/>
      <c r="B44" s="16" t="n"/>
      <c r="C44" s="17" t="n"/>
      <c r="D44" s="17" t="n"/>
      <c r="E44" s="16" t="n"/>
      <c r="F44" s="16" t="n"/>
      <c r="G44" s="24" t="n"/>
      <c r="H44" s="17" t="n"/>
      <c r="I44" s="16" t="n"/>
      <c r="J44" s="17" t="n"/>
      <c r="K44" s="14">
        <f>IF($C44="","",IF(AND($I44&lt;&gt;"Validé",$I44&lt;&gt;"Abandonné",$G44&lt;&gt;"",$G44&lt;TODAY()),"ÉCHÉANCE DÉPASSÉE",IF($H44="","CRITÈRE MANQUANT","")))</f>
        <v/>
      </c>
      <c r="X44">
        <f>'Paramètres'!A44</f>
        <v/>
      </c>
      <c r="Y44">
        <f>'Paramètres'!B44</f>
        <v/>
      </c>
      <c r="Z44">
        <f>'Paramètres'!C44</f>
        <v/>
      </c>
      <c r="AA44">
        <f>'Paramètres'!D44</f>
        <v/>
      </c>
    </row>
    <row r="45">
      <c r="A45" s="19" t="n"/>
      <c r="B45" s="19" t="n"/>
      <c r="C45" s="20" t="n"/>
      <c r="D45" s="20" t="n"/>
      <c r="E45" s="19" t="n"/>
      <c r="F45" s="19" t="n"/>
      <c r="G45" s="25" t="n"/>
      <c r="H45" s="20" t="n"/>
      <c r="I45" s="19" t="n"/>
      <c r="J45" s="20" t="n"/>
      <c r="K45" s="14">
        <f>IF($C45="","",IF(AND($I45&lt;&gt;"Validé",$I45&lt;&gt;"Abandonné",$G45&lt;&gt;"",$G45&lt;TODAY()),"ÉCHÉANCE DÉPASSÉE",IF($H45="","CRITÈRE MANQUANT","")))</f>
        <v/>
      </c>
      <c r="X45">
        <f>'Paramètres'!A45</f>
        <v/>
      </c>
      <c r="Y45">
        <f>'Paramètres'!B45</f>
        <v/>
      </c>
      <c r="Z45">
        <f>'Paramètres'!C45</f>
        <v/>
      </c>
      <c r="AA45">
        <f>'Paramètres'!D45</f>
        <v/>
      </c>
    </row>
    <row r="46">
      <c r="A46" s="16" t="n"/>
      <c r="B46" s="16" t="n"/>
      <c r="C46" s="17" t="n"/>
      <c r="D46" s="17" t="n"/>
      <c r="E46" s="16" t="n"/>
      <c r="F46" s="16" t="n"/>
      <c r="G46" s="24" t="n"/>
      <c r="H46" s="17" t="n"/>
      <c r="I46" s="16" t="n"/>
      <c r="J46" s="17" t="n"/>
      <c r="K46" s="14">
        <f>IF($C46="","",IF(AND($I46&lt;&gt;"Validé",$I46&lt;&gt;"Abandonné",$G46&lt;&gt;"",$G46&lt;TODAY()),"ÉCHÉANCE DÉPASSÉE",IF($H46="","CRITÈRE MANQUANT","")))</f>
        <v/>
      </c>
      <c r="X46">
        <f>'Paramètres'!A46</f>
        <v/>
      </c>
      <c r="Y46">
        <f>'Paramètres'!B46</f>
        <v/>
      </c>
      <c r="Z46">
        <f>'Paramètres'!C46</f>
        <v/>
      </c>
      <c r="AA46">
        <f>'Paramètres'!D46</f>
        <v/>
      </c>
    </row>
    <row r="47">
      <c r="A47" s="19" t="n"/>
      <c r="B47" s="19" t="n"/>
      <c r="C47" s="20" t="n"/>
      <c r="D47" s="20" t="n"/>
      <c r="E47" s="19" t="n"/>
      <c r="F47" s="19" t="n"/>
      <c r="G47" s="25" t="n"/>
      <c r="H47" s="20" t="n"/>
      <c r="I47" s="19" t="n"/>
      <c r="J47" s="20" t="n"/>
      <c r="K47" s="14">
        <f>IF($C47="","",IF(AND($I47&lt;&gt;"Validé",$I47&lt;&gt;"Abandonné",$G47&lt;&gt;"",$G47&lt;TODAY()),"ÉCHÉANCE DÉPASSÉE",IF($H47="","CRITÈRE MANQUANT","")))</f>
        <v/>
      </c>
      <c r="X47">
        <f>'Paramètres'!A47</f>
        <v/>
      </c>
      <c r="Y47">
        <f>'Paramètres'!B47</f>
        <v/>
      </c>
      <c r="Z47">
        <f>'Paramètres'!C47</f>
        <v/>
      </c>
      <c r="AA47">
        <f>'Paramètres'!D47</f>
        <v/>
      </c>
    </row>
    <row r="48">
      <c r="A48" s="16" t="n"/>
      <c r="B48" s="16" t="n"/>
      <c r="C48" s="17" t="n"/>
      <c r="D48" s="17" t="n"/>
      <c r="E48" s="16" t="n"/>
      <c r="F48" s="16" t="n"/>
      <c r="G48" s="24" t="n"/>
      <c r="H48" s="17" t="n"/>
      <c r="I48" s="16" t="n"/>
      <c r="J48" s="17" t="n"/>
      <c r="K48" s="14">
        <f>IF($C48="","",IF(AND($I48&lt;&gt;"Validé",$I48&lt;&gt;"Abandonné",$G48&lt;&gt;"",$G48&lt;TODAY()),"ÉCHÉANCE DÉPASSÉE",IF($H48="","CRITÈRE MANQUANT","")))</f>
        <v/>
      </c>
      <c r="X48">
        <f>'Paramètres'!A48</f>
        <v/>
      </c>
      <c r="Y48">
        <f>'Paramètres'!B48</f>
        <v/>
      </c>
      <c r="Z48">
        <f>'Paramètres'!C48</f>
        <v/>
      </c>
      <c r="AA48">
        <f>'Paramètres'!D48</f>
        <v/>
      </c>
    </row>
    <row r="49">
      <c r="A49" s="19" t="n"/>
      <c r="B49" s="19" t="n"/>
      <c r="C49" s="20" t="n"/>
      <c r="D49" s="20" t="n"/>
      <c r="E49" s="19" t="n"/>
      <c r="F49" s="19" t="n"/>
      <c r="G49" s="25" t="n"/>
      <c r="H49" s="20" t="n"/>
      <c r="I49" s="19" t="n"/>
      <c r="J49" s="20" t="n"/>
      <c r="K49" s="14">
        <f>IF($C49="","",IF(AND($I49&lt;&gt;"Validé",$I49&lt;&gt;"Abandonné",$G49&lt;&gt;"",$G49&lt;TODAY()),"ÉCHÉANCE DÉPASSÉE",IF($H49="","CRITÈRE MANQUANT","")))</f>
        <v/>
      </c>
      <c r="X49">
        <f>'Paramètres'!A49</f>
        <v/>
      </c>
      <c r="Y49">
        <f>'Paramètres'!B49</f>
        <v/>
      </c>
      <c r="Z49">
        <f>'Paramètres'!C49</f>
        <v/>
      </c>
      <c r="AA49">
        <f>'Paramètres'!D49</f>
        <v/>
      </c>
    </row>
    <row r="50">
      <c r="A50" s="16" t="n"/>
      <c r="B50" s="16" t="n"/>
      <c r="C50" s="17" t="n"/>
      <c r="D50" s="17" t="n"/>
      <c r="E50" s="16" t="n"/>
      <c r="F50" s="16" t="n"/>
      <c r="G50" s="24" t="n"/>
      <c r="H50" s="17" t="n"/>
      <c r="I50" s="16" t="n"/>
      <c r="J50" s="17" t="n"/>
      <c r="K50" s="14">
        <f>IF($C50="","",IF(AND($I50&lt;&gt;"Validé",$I50&lt;&gt;"Abandonné",$G50&lt;&gt;"",$G50&lt;TODAY()),"ÉCHÉANCE DÉPASSÉE",IF($H50="","CRITÈRE MANQUANT","")))</f>
        <v/>
      </c>
      <c r="X50">
        <f>'Paramètres'!A50</f>
        <v/>
      </c>
      <c r="Y50">
        <f>'Paramètres'!B50</f>
        <v/>
      </c>
      <c r="Z50">
        <f>'Paramètres'!C50</f>
        <v/>
      </c>
      <c r="AA50">
        <f>'Paramètres'!D50</f>
        <v/>
      </c>
    </row>
    <row r="51">
      <c r="A51" s="19" t="n"/>
      <c r="B51" s="19" t="n"/>
      <c r="C51" s="20" t="n"/>
      <c r="D51" s="20" t="n"/>
      <c r="E51" s="19" t="n"/>
      <c r="F51" s="19" t="n"/>
      <c r="G51" s="25" t="n"/>
      <c r="H51" s="20" t="n"/>
      <c r="I51" s="19" t="n"/>
      <c r="J51" s="20" t="n"/>
      <c r="K51" s="14">
        <f>IF($C51="","",IF(AND($I51&lt;&gt;"Validé",$I51&lt;&gt;"Abandonné",$G51&lt;&gt;"",$G51&lt;TODAY()),"ÉCHÉANCE DÉPASSÉE",IF($H51="","CRITÈRE MANQUANT","")))</f>
        <v/>
      </c>
      <c r="X51">
        <f>'Paramètres'!A51</f>
        <v/>
      </c>
      <c r="Y51">
        <f>'Paramètres'!B51</f>
        <v/>
      </c>
      <c r="Z51">
        <f>'Paramètres'!C51</f>
        <v/>
      </c>
      <c r="AA51">
        <f>'Paramètres'!D51</f>
        <v/>
      </c>
    </row>
    <row r="52">
      <c r="A52" s="16" t="n"/>
      <c r="B52" s="16" t="n"/>
      <c r="C52" s="17" t="n"/>
      <c r="D52" s="17" t="n"/>
      <c r="E52" s="16" t="n"/>
      <c r="F52" s="16" t="n"/>
      <c r="G52" s="24" t="n"/>
      <c r="H52" s="17" t="n"/>
      <c r="I52" s="16" t="n"/>
      <c r="J52" s="17" t="n"/>
      <c r="K52" s="14">
        <f>IF($C52="","",IF(AND($I52&lt;&gt;"Validé",$I52&lt;&gt;"Abandonné",$G52&lt;&gt;"",$G52&lt;TODAY()),"ÉCHÉANCE DÉPASSÉE",IF($H52="","CRITÈRE MANQUANT","")))</f>
        <v/>
      </c>
      <c r="X52">
        <f>'Paramètres'!A52</f>
        <v/>
      </c>
      <c r="Y52">
        <f>'Paramètres'!B52</f>
        <v/>
      </c>
      <c r="Z52">
        <f>'Paramètres'!C52</f>
        <v/>
      </c>
      <c r="AA52">
        <f>'Paramètres'!D52</f>
        <v/>
      </c>
    </row>
    <row r="53">
      <c r="A53" s="19" t="n"/>
      <c r="B53" s="19" t="n"/>
      <c r="C53" s="20" t="n"/>
      <c r="D53" s="20" t="n"/>
      <c r="E53" s="19" t="n"/>
      <c r="F53" s="19" t="n"/>
      <c r="G53" s="25" t="n"/>
      <c r="H53" s="20" t="n"/>
      <c r="I53" s="19" t="n"/>
      <c r="J53" s="20" t="n"/>
      <c r="K53" s="14">
        <f>IF($C53="","",IF(AND($I53&lt;&gt;"Validé",$I53&lt;&gt;"Abandonné",$G53&lt;&gt;"",$G53&lt;TODAY()),"ÉCHÉANCE DÉPASSÉE",IF($H53="","CRITÈRE MANQUANT","")))</f>
        <v/>
      </c>
      <c r="X53">
        <f>'Paramètres'!A53</f>
        <v/>
      </c>
      <c r="Y53">
        <f>'Paramètres'!B53</f>
        <v/>
      </c>
      <c r="Z53">
        <f>'Paramètres'!C53</f>
        <v/>
      </c>
      <c r="AA53">
        <f>'Paramètres'!D53</f>
        <v/>
      </c>
    </row>
    <row r="54">
      <c r="A54" s="16" t="n"/>
      <c r="B54" s="16" t="n"/>
      <c r="C54" s="17" t="n"/>
      <c r="D54" s="17" t="n"/>
      <c r="E54" s="16" t="n"/>
      <c r="F54" s="16" t="n"/>
      <c r="G54" s="24" t="n"/>
      <c r="H54" s="17" t="n"/>
      <c r="I54" s="16" t="n"/>
      <c r="J54" s="17" t="n"/>
      <c r="K54" s="14">
        <f>IF($C54="","",IF(AND($I54&lt;&gt;"Validé",$I54&lt;&gt;"Abandonné",$G54&lt;&gt;"",$G54&lt;TODAY()),"ÉCHÉANCE DÉPASSÉE",IF($H54="","CRITÈRE MANQUANT","")))</f>
        <v/>
      </c>
      <c r="X54">
        <f>'Paramètres'!A54</f>
        <v/>
      </c>
      <c r="Y54">
        <f>'Paramètres'!B54</f>
        <v/>
      </c>
      <c r="Z54">
        <f>'Paramètres'!C54</f>
        <v/>
      </c>
      <c r="AA54">
        <f>'Paramètres'!D54</f>
        <v/>
      </c>
    </row>
    <row r="55">
      <c r="A55" s="19" t="n"/>
      <c r="B55" s="19" t="n"/>
      <c r="C55" s="20" t="n"/>
      <c r="D55" s="20" t="n"/>
      <c r="E55" s="19" t="n"/>
      <c r="F55" s="19" t="n"/>
      <c r="G55" s="25" t="n"/>
      <c r="H55" s="20" t="n"/>
      <c r="I55" s="19" t="n"/>
      <c r="J55" s="20" t="n"/>
      <c r="K55" s="14">
        <f>IF($C55="","",IF(AND($I55&lt;&gt;"Validé",$I55&lt;&gt;"Abandonné",$G55&lt;&gt;"",$G55&lt;TODAY()),"ÉCHÉANCE DÉPASSÉE",IF($H55="","CRITÈRE MANQUANT","")))</f>
        <v/>
      </c>
      <c r="X55">
        <f>'Paramètres'!A55</f>
        <v/>
      </c>
      <c r="Y55">
        <f>'Paramètres'!B55</f>
        <v/>
      </c>
      <c r="Z55">
        <f>'Paramètres'!C55</f>
        <v/>
      </c>
      <c r="AA55">
        <f>'Paramètres'!D55</f>
        <v/>
      </c>
    </row>
    <row r="56">
      <c r="A56" s="16" t="n"/>
      <c r="B56" s="16" t="n"/>
      <c r="C56" s="17" t="n"/>
      <c r="D56" s="17" t="n"/>
      <c r="E56" s="16" t="n"/>
      <c r="F56" s="16" t="n"/>
      <c r="G56" s="24" t="n"/>
      <c r="H56" s="17" t="n"/>
      <c r="I56" s="16" t="n"/>
      <c r="J56" s="17" t="n"/>
      <c r="K56" s="14">
        <f>IF($C56="","",IF(AND($I56&lt;&gt;"Validé",$I56&lt;&gt;"Abandonné",$G56&lt;&gt;"",$G56&lt;TODAY()),"ÉCHÉANCE DÉPASSÉE",IF($H56="","CRITÈRE MANQUANT","")))</f>
        <v/>
      </c>
      <c r="X56">
        <f>'Paramètres'!A56</f>
        <v/>
      </c>
      <c r="Y56">
        <f>'Paramètres'!B56</f>
        <v/>
      </c>
      <c r="Z56">
        <f>'Paramètres'!C56</f>
        <v/>
      </c>
      <c r="AA56">
        <f>'Paramètres'!D56</f>
        <v/>
      </c>
    </row>
    <row r="57">
      <c r="A57" s="19" t="n"/>
      <c r="B57" s="19" t="n"/>
      <c r="C57" s="20" t="n"/>
      <c r="D57" s="20" t="n"/>
      <c r="E57" s="19" t="n"/>
      <c r="F57" s="19" t="n"/>
      <c r="G57" s="25" t="n"/>
      <c r="H57" s="20" t="n"/>
      <c r="I57" s="19" t="n"/>
      <c r="J57" s="20" t="n"/>
      <c r="K57" s="14">
        <f>IF($C57="","",IF(AND($I57&lt;&gt;"Validé",$I57&lt;&gt;"Abandonné",$G57&lt;&gt;"",$G57&lt;TODAY()),"ÉCHÉANCE DÉPASSÉE",IF($H57="","CRITÈRE MANQUANT","")))</f>
        <v/>
      </c>
      <c r="X57">
        <f>'Paramètres'!A57</f>
        <v/>
      </c>
      <c r="Y57">
        <f>'Paramètres'!B57</f>
        <v/>
      </c>
      <c r="Z57">
        <f>'Paramètres'!C57</f>
        <v/>
      </c>
      <c r="AA57">
        <f>'Paramètres'!D57</f>
        <v/>
      </c>
    </row>
    <row r="58">
      <c r="A58" s="16" t="n"/>
      <c r="B58" s="16" t="n"/>
      <c r="C58" s="17" t="n"/>
      <c r="D58" s="17" t="n"/>
      <c r="E58" s="16" t="n"/>
      <c r="F58" s="16" t="n"/>
      <c r="G58" s="24" t="n"/>
      <c r="H58" s="17" t="n"/>
      <c r="I58" s="16" t="n"/>
      <c r="J58" s="17" t="n"/>
      <c r="K58" s="14">
        <f>IF($C58="","",IF(AND($I58&lt;&gt;"Validé",$I58&lt;&gt;"Abandonné",$G58&lt;&gt;"",$G58&lt;TODAY()),"ÉCHÉANCE DÉPASSÉE",IF($H58="","CRITÈRE MANQUANT","")))</f>
        <v/>
      </c>
      <c r="X58">
        <f>'Paramètres'!A58</f>
        <v/>
      </c>
      <c r="Y58">
        <f>'Paramètres'!B58</f>
        <v/>
      </c>
      <c r="Z58">
        <f>'Paramètres'!C58</f>
        <v/>
      </c>
      <c r="AA58">
        <f>'Paramètres'!D58</f>
        <v/>
      </c>
    </row>
    <row r="59">
      <c r="A59" s="19" t="n"/>
      <c r="B59" s="19" t="n"/>
      <c r="C59" s="20" t="n"/>
      <c r="D59" s="20" t="n"/>
      <c r="E59" s="19" t="n"/>
      <c r="F59" s="19" t="n"/>
      <c r="G59" s="25" t="n"/>
      <c r="H59" s="20" t="n"/>
      <c r="I59" s="19" t="n"/>
      <c r="J59" s="20" t="n"/>
      <c r="K59" s="14">
        <f>IF($C59="","",IF(AND($I59&lt;&gt;"Validé",$I59&lt;&gt;"Abandonné",$G59&lt;&gt;"",$G59&lt;TODAY()),"ÉCHÉANCE DÉPASSÉE",IF($H59="","CRITÈRE MANQUANT","")))</f>
        <v/>
      </c>
      <c r="X59">
        <f>'Paramètres'!A59</f>
        <v/>
      </c>
      <c r="Y59">
        <f>'Paramètres'!B59</f>
        <v/>
      </c>
      <c r="Z59">
        <f>'Paramètres'!C59</f>
        <v/>
      </c>
      <c r="AA59">
        <f>'Paramètres'!D59</f>
        <v/>
      </c>
    </row>
    <row r="60">
      <c r="A60" s="16" t="n"/>
      <c r="B60" s="16" t="n"/>
      <c r="C60" s="17" t="n"/>
      <c r="D60" s="17" t="n"/>
      <c r="E60" s="16" t="n"/>
      <c r="F60" s="16" t="n"/>
      <c r="G60" s="24" t="n"/>
      <c r="H60" s="17" t="n"/>
      <c r="I60" s="16" t="n"/>
      <c r="J60" s="17" t="n"/>
      <c r="K60" s="14">
        <f>IF($C60="","",IF(AND($I60&lt;&gt;"Validé",$I60&lt;&gt;"Abandonné",$G60&lt;&gt;"",$G60&lt;TODAY()),"ÉCHÉANCE DÉPASSÉE",IF($H60="","CRITÈRE MANQUANT","")))</f>
        <v/>
      </c>
      <c r="X60">
        <f>'Paramètres'!A60</f>
        <v/>
      </c>
      <c r="Y60">
        <f>'Paramètres'!B60</f>
        <v/>
      </c>
      <c r="Z60">
        <f>'Paramètres'!C60</f>
        <v/>
      </c>
      <c r="AA60">
        <f>'Paramètres'!D60</f>
        <v/>
      </c>
    </row>
    <row r="61">
      <c r="A61" s="19" t="n"/>
      <c r="B61" s="19" t="n"/>
      <c r="C61" s="20" t="n"/>
      <c r="D61" s="20" t="n"/>
      <c r="E61" s="19" t="n"/>
      <c r="F61" s="19" t="n"/>
      <c r="G61" s="25" t="n"/>
      <c r="H61" s="20" t="n"/>
      <c r="I61" s="19" t="n"/>
      <c r="J61" s="20" t="n"/>
      <c r="K61" s="14">
        <f>IF($C61="","",IF(AND($I61&lt;&gt;"Validé",$I61&lt;&gt;"Abandonné",$G61&lt;&gt;"",$G61&lt;TODAY()),"ÉCHÉANCE DÉPASSÉE",IF($H61="","CRITÈRE MANQUANT","")))</f>
        <v/>
      </c>
      <c r="X61">
        <f>'Paramètres'!A61</f>
        <v/>
      </c>
      <c r="Y61">
        <f>'Paramètres'!B61</f>
        <v/>
      </c>
      <c r="Z61">
        <f>'Paramètres'!C61</f>
        <v/>
      </c>
      <c r="AA61">
        <f>'Paramètres'!D61</f>
        <v/>
      </c>
    </row>
    <row r="62">
      <c r="A62" s="16" t="n"/>
      <c r="B62" s="16" t="n"/>
      <c r="C62" s="17" t="n"/>
      <c r="D62" s="17" t="n"/>
      <c r="E62" s="16" t="n"/>
      <c r="F62" s="16" t="n"/>
      <c r="G62" s="24" t="n"/>
      <c r="H62" s="17" t="n"/>
      <c r="I62" s="16" t="n"/>
      <c r="J62" s="17" t="n"/>
      <c r="K62" s="14">
        <f>IF($C62="","",IF(AND($I62&lt;&gt;"Validé",$I62&lt;&gt;"Abandonné",$G62&lt;&gt;"",$G62&lt;TODAY()),"ÉCHÉANCE DÉPASSÉE",IF($H62="","CRITÈRE MANQUANT","")))</f>
        <v/>
      </c>
      <c r="X62">
        <f>'Paramètres'!A62</f>
        <v/>
      </c>
      <c r="Y62">
        <f>'Paramètres'!B62</f>
        <v/>
      </c>
      <c r="Z62">
        <f>'Paramètres'!C62</f>
        <v/>
      </c>
      <c r="AA62">
        <f>'Paramètres'!D62</f>
        <v/>
      </c>
    </row>
    <row r="63">
      <c r="A63" s="19" t="n"/>
      <c r="B63" s="19" t="n"/>
      <c r="C63" s="20" t="n"/>
      <c r="D63" s="20" t="n"/>
      <c r="E63" s="19" t="n"/>
      <c r="F63" s="19" t="n"/>
      <c r="G63" s="25" t="n"/>
      <c r="H63" s="20" t="n"/>
      <c r="I63" s="19" t="n"/>
      <c r="J63" s="20" t="n"/>
      <c r="K63" s="14">
        <f>IF($C63="","",IF(AND($I63&lt;&gt;"Validé",$I63&lt;&gt;"Abandonné",$G63&lt;&gt;"",$G63&lt;TODAY()),"ÉCHÉANCE DÉPASSÉE",IF($H63="","CRITÈRE MANQUANT","")))</f>
        <v/>
      </c>
      <c r="X63">
        <f>'Paramètres'!A63</f>
        <v/>
      </c>
      <c r="Y63">
        <f>'Paramètres'!B63</f>
        <v/>
      </c>
      <c r="Z63">
        <f>'Paramètres'!C63</f>
        <v/>
      </c>
      <c r="AA63">
        <f>'Paramètres'!D63</f>
        <v/>
      </c>
    </row>
    <row r="64">
      <c r="A64" s="16" t="n"/>
      <c r="B64" s="16" t="n"/>
      <c r="C64" s="17" t="n"/>
      <c r="D64" s="17" t="n"/>
      <c r="E64" s="16" t="n"/>
      <c r="F64" s="16" t="n"/>
      <c r="G64" s="24" t="n"/>
      <c r="H64" s="17" t="n"/>
      <c r="I64" s="16" t="n"/>
      <c r="J64" s="17" t="n"/>
      <c r="K64" s="14">
        <f>IF($C64="","",IF(AND($I64&lt;&gt;"Validé",$I64&lt;&gt;"Abandonné",$G64&lt;&gt;"",$G64&lt;TODAY()),"ÉCHÉANCE DÉPASSÉE",IF($H64="","CRITÈRE MANQUANT","")))</f>
        <v/>
      </c>
      <c r="X64">
        <f>'Paramètres'!A64</f>
        <v/>
      </c>
      <c r="Y64">
        <f>'Paramètres'!B64</f>
        <v/>
      </c>
      <c r="Z64">
        <f>'Paramètres'!C64</f>
        <v/>
      </c>
      <c r="AA64">
        <f>'Paramètres'!D64</f>
        <v/>
      </c>
    </row>
    <row r="65">
      <c r="A65" s="19" t="n"/>
      <c r="B65" s="19" t="n"/>
      <c r="C65" s="20" t="n"/>
      <c r="D65" s="20" t="n"/>
      <c r="E65" s="19" t="n"/>
      <c r="F65" s="19" t="n"/>
      <c r="G65" s="25" t="n"/>
      <c r="H65" s="20" t="n"/>
      <c r="I65" s="19" t="n"/>
      <c r="J65" s="20" t="n"/>
      <c r="K65" s="14">
        <f>IF($C65="","",IF(AND($I65&lt;&gt;"Validé",$I65&lt;&gt;"Abandonné",$G65&lt;&gt;"",$G65&lt;TODAY()),"ÉCHÉANCE DÉPASSÉE",IF($H65="","CRITÈRE MANQUANT","")))</f>
        <v/>
      </c>
      <c r="X65">
        <f>'Paramètres'!A65</f>
        <v/>
      </c>
      <c r="Y65">
        <f>'Paramètres'!B65</f>
        <v/>
      </c>
      <c r="Z65">
        <f>'Paramètres'!C65</f>
        <v/>
      </c>
      <c r="AA65">
        <f>'Paramètres'!D65</f>
        <v/>
      </c>
    </row>
    <row r="66">
      <c r="A66" s="16" t="n"/>
      <c r="B66" s="16" t="n"/>
      <c r="C66" s="17" t="n"/>
      <c r="D66" s="17" t="n"/>
      <c r="E66" s="16" t="n"/>
      <c r="F66" s="16" t="n"/>
      <c r="G66" s="24" t="n"/>
      <c r="H66" s="17" t="n"/>
      <c r="I66" s="16" t="n"/>
      <c r="J66" s="17" t="n"/>
      <c r="K66" s="14">
        <f>IF($C66="","",IF(AND($I66&lt;&gt;"Validé",$I66&lt;&gt;"Abandonné",$G66&lt;&gt;"",$G66&lt;TODAY()),"ÉCHÉANCE DÉPASSÉE",IF($H66="","CRITÈRE MANQUANT","")))</f>
        <v/>
      </c>
      <c r="X66">
        <f>'Paramètres'!A66</f>
        <v/>
      </c>
      <c r="Y66">
        <f>'Paramètres'!B66</f>
        <v/>
      </c>
      <c r="Z66">
        <f>'Paramètres'!C66</f>
        <v/>
      </c>
      <c r="AA66">
        <f>'Paramètres'!D66</f>
        <v/>
      </c>
    </row>
    <row r="67">
      <c r="A67" s="19" t="n"/>
      <c r="B67" s="19" t="n"/>
      <c r="C67" s="20" t="n"/>
      <c r="D67" s="20" t="n"/>
      <c r="E67" s="19" t="n"/>
      <c r="F67" s="19" t="n"/>
      <c r="G67" s="25" t="n"/>
      <c r="H67" s="20" t="n"/>
      <c r="I67" s="19" t="n"/>
      <c r="J67" s="20" t="n"/>
      <c r="K67" s="14">
        <f>IF($C67="","",IF(AND($I67&lt;&gt;"Validé",$I67&lt;&gt;"Abandonné",$G67&lt;&gt;"",$G67&lt;TODAY()),"ÉCHÉANCE DÉPASSÉE",IF($H67="","CRITÈRE MANQUANT","")))</f>
        <v/>
      </c>
      <c r="X67">
        <f>'Paramètres'!A67</f>
        <v/>
      </c>
      <c r="Y67">
        <f>'Paramètres'!B67</f>
        <v/>
      </c>
      <c r="Z67">
        <f>'Paramètres'!C67</f>
        <v/>
      </c>
      <c r="AA67">
        <f>'Paramètres'!D67</f>
        <v/>
      </c>
    </row>
    <row r="68">
      <c r="A68" s="16" t="n"/>
      <c r="B68" s="16" t="n"/>
      <c r="C68" s="17" t="n"/>
      <c r="D68" s="17" t="n"/>
      <c r="E68" s="16" t="n"/>
      <c r="F68" s="16" t="n"/>
      <c r="G68" s="24" t="n"/>
      <c r="H68" s="17" t="n"/>
      <c r="I68" s="16" t="n"/>
      <c r="J68" s="17" t="n"/>
      <c r="K68" s="14">
        <f>IF($C68="","",IF(AND($I68&lt;&gt;"Validé",$I68&lt;&gt;"Abandonné",$G68&lt;&gt;"",$G68&lt;TODAY()),"ÉCHÉANCE DÉPASSÉE",IF($H68="","CRITÈRE MANQUANT","")))</f>
        <v/>
      </c>
      <c r="X68">
        <f>'Paramètres'!A68</f>
        <v/>
      </c>
      <c r="Y68">
        <f>'Paramètres'!B68</f>
        <v/>
      </c>
      <c r="Z68">
        <f>'Paramètres'!C68</f>
        <v/>
      </c>
      <c r="AA68">
        <f>'Paramètres'!D68</f>
        <v/>
      </c>
    </row>
    <row r="69">
      <c r="A69" s="19" t="n"/>
      <c r="B69" s="19" t="n"/>
      <c r="C69" s="20" t="n"/>
      <c r="D69" s="20" t="n"/>
      <c r="E69" s="19" t="n"/>
      <c r="F69" s="19" t="n"/>
      <c r="G69" s="25" t="n"/>
      <c r="H69" s="20" t="n"/>
      <c r="I69" s="19" t="n"/>
      <c r="J69" s="20" t="n"/>
      <c r="K69" s="14">
        <f>IF($C69="","",IF(AND($I69&lt;&gt;"Validé",$I69&lt;&gt;"Abandonné",$G69&lt;&gt;"",$G69&lt;TODAY()),"ÉCHÉANCE DÉPASSÉE",IF($H69="","CRITÈRE MANQUANT","")))</f>
        <v/>
      </c>
      <c r="X69">
        <f>'Paramètres'!A69</f>
        <v/>
      </c>
      <c r="Y69">
        <f>'Paramètres'!B69</f>
        <v/>
      </c>
      <c r="Z69">
        <f>'Paramètres'!C69</f>
        <v/>
      </c>
      <c r="AA69">
        <f>'Paramètres'!D69</f>
        <v/>
      </c>
    </row>
    <row r="70">
      <c r="A70" s="16" t="n"/>
      <c r="B70" s="16" t="n"/>
      <c r="C70" s="17" t="n"/>
      <c r="D70" s="17" t="n"/>
      <c r="E70" s="16" t="n"/>
      <c r="F70" s="16" t="n"/>
      <c r="G70" s="24" t="n"/>
      <c r="H70" s="17" t="n"/>
      <c r="I70" s="16" t="n"/>
      <c r="J70" s="17" t="n"/>
      <c r="K70" s="14">
        <f>IF($C70="","",IF(AND($I70&lt;&gt;"Validé",$I70&lt;&gt;"Abandonné",$G70&lt;&gt;"",$G70&lt;TODAY()),"ÉCHÉANCE DÉPASSÉE",IF($H70="","CRITÈRE MANQUANT","")))</f>
        <v/>
      </c>
      <c r="X70">
        <f>'Paramètres'!A70</f>
        <v/>
      </c>
      <c r="Y70">
        <f>'Paramètres'!B70</f>
        <v/>
      </c>
      <c r="Z70">
        <f>'Paramètres'!C70</f>
        <v/>
      </c>
      <c r="AA70">
        <f>'Paramètres'!D70</f>
        <v/>
      </c>
    </row>
    <row r="71">
      <c r="A71" s="19" t="n"/>
      <c r="B71" s="19" t="n"/>
      <c r="C71" s="20" t="n"/>
      <c r="D71" s="20" t="n"/>
      <c r="E71" s="19" t="n"/>
      <c r="F71" s="19" t="n"/>
      <c r="G71" s="25" t="n"/>
      <c r="H71" s="20" t="n"/>
      <c r="I71" s="19" t="n"/>
      <c r="J71" s="20" t="n"/>
      <c r="K71" s="14">
        <f>IF($C71="","",IF(AND($I71&lt;&gt;"Validé",$I71&lt;&gt;"Abandonné",$G71&lt;&gt;"",$G71&lt;TODAY()),"ÉCHÉANCE DÉPASSÉE",IF($H71="","CRITÈRE MANQUANT","")))</f>
        <v/>
      </c>
      <c r="X71">
        <f>'Paramètres'!A71</f>
        <v/>
      </c>
      <c r="Y71">
        <f>'Paramètres'!B71</f>
        <v/>
      </c>
      <c r="Z71">
        <f>'Paramètres'!C71</f>
        <v/>
      </c>
      <c r="AA71">
        <f>'Paramètres'!D71</f>
        <v/>
      </c>
    </row>
    <row r="72">
      <c r="A72" s="16" t="n"/>
      <c r="B72" s="16" t="n"/>
      <c r="C72" s="17" t="n"/>
      <c r="D72" s="17" t="n"/>
      <c r="E72" s="16" t="n"/>
      <c r="F72" s="16" t="n"/>
      <c r="G72" s="24" t="n"/>
      <c r="H72" s="17" t="n"/>
      <c r="I72" s="16" t="n"/>
      <c r="J72" s="17" t="n"/>
      <c r="K72" s="14">
        <f>IF($C72="","",IF(AND($I72&lt;&gt;"Validé",$I72&lt;&gt;"Abandonné",$G72&lt;&gt;"",$G72&lt;TODAY()),"ÉCHÉANCE DÉPASSÉE",IF($H72="","CRITÈRE MANQUANT","")))</f>
        <v/>
      </c>
      <c r="X72">
        <f>'Paramètres'!A72</f>
        <v/>
      </c>
      <c r="Y72">
        <f>'Paramètres'!B72</f>
        <v/>
      </c>
      <c r="Z72">
        <f>'Paramètres'!C72</f>
        <v/>
      </c>
      <c r="AA72">
        <f>'Paramètres'!D72</f>
        <v/>
      </c>
    </row>
    <row r="73">
      <c r="A73" s="19" t="n"/>
      <c r="B73" s="19" t="n"/>
      <c r="C73" s="20" t="n"/>
      <c r="D73" s="20" t="n"/>
      <c r="E73" s="19" t="n"/>
      <c r="F73" s="19" t="n"/>
      <c r="G73" s="25" t="n"/>
      <c r="H73" s="20" t="n"/>
      <c r="I73" s="19" t="n"/>
      <c r="J73" s="20" t="n"/>
      <c r="K73" s="14">
        <f>IF($C73="","",IF(AND($I73&lt;&gt;"Validé",$I73&lt;&gt;"Abandonné",$G73&lt;&gt;"",$G73&lt;TODAY()),"ÉCHÉANCE DÉPASSÉE",IF($H73="","CRITÈRE MANQUANT","")))</f>
        <v/>
      </c>
      <c r="X73">
        <f>'Paramètres'!A73</f>
        <v/>
      </c>
      <c r="Y73">
        <f>'Paramètres'!B73</f>
        <v/>
      </c>
      <c r="Z73">
        <f>'Paramètres'!C73</f>
        <v/>
      </c>
      <c r="AA73">
        <f>'Paramètres'!D73</f>
        <v/>
      </c>
    </row>
    <row r="74">
      <c r="A74" s="16" t="n"/>
      <c r="B74" s="16" t="n"/>
      <c r="C74" s="17" t="n"/>
      <c r="D74" s="17" t="n"/>
      <c r="E74" s="16" t="n"/>
      <c r="F74" s="16" t="n"/>
      <c r="G74" s="24" t="n"/>
      <c r="H74" s="17" t="n"/>
      <c r="I74" s="16" t="n"/>
      <c r="J74" s="17" t="n"/>
      <c r="K74" s="14">
        <f>IF($C74="","",IF(AND($I74&lt;&gt;"Validé",$I74&lt;&gt;"Abandonné",$G74&lt;&gt;"",$G74&lt;TODAY()),"ÉCHÉANCE DÉPASSÉE",IF($H74="","CRITÈRE MANQUANT","")))</f>
        <v/>
      </c>
      <c r="X74">
        <f>'Paramètres'!A74</f>
        <v/>
      </c>
      <c r="Y74">
        <f>'Paramètres'!B74</f>
        <v/>
      </c>
      <c r="Z74">
        <f>'Paramètres'!C74</f>
        <v/>
      </c>
      <c r="AA74">
        <f>'Paramètres'!D74</f>
        <v/>
      </c>
    </row>
    <row r="75">
      <c r="A75" s="19" t="n"/>
      <c r="B75" s="19" t="n"/>
      <c r="C75" s="20" t="n"/>
      <c r="D75" s="20" t="n"/>
      <c r="E75" s="19" t="n"/>
      <c r="F75" s="19" t="n"/>
      <c r="G75" s="25" t="n"/>
      <c r="H75" s="20" t="n"/>
      <c r="I75" s="19" t="n"/>
      <c r="J75" s="20" t="n"/>
      <c r="K75" s="14">
        <f>IF($C75="","",IF(AND($I75&lt;&gt;"Validé",$I75&lt;&gt;"Abandonné",$G75&lt;&gt;"",$G75&lt;TODAY()),"ÉCHÉANCE DÉPASSÉE",IF($H75="","CRITÈRE MANQUANT","")))</f>
        <v/>
      </c>
      <c r="X75">
        <f>'Paramètres'!A75</f>
        <v/>
      </c>
      <c r="Y75">
        <f>'Paramètres'!B75</f>
        <v/>
      </c>
      <c r="Z75">
        <f>'Paramètres'!C75</f>
        <v/>
      </c>
      <c r="AA75">
        <f>'Paramètres'!D75</f>
        <v/>
      </c>
    </row>
    <row r="76">
      <c r="A76" s="16" t="n"/>
      <c r="B76" s="16" t="n"/>
      <c r="C76" s="17" t="n"/>
      <c r="D76" s="17" t="n"/>
      <c r="E76" s="16" t="n"/>
      <c r="F76" s="16" t="n"/>
      <c r="G76" s="24" t="n"/>
      <c r="H76" s="17" t="n"/>
      <c r="I76" s="16" t="n"/>
      <c r="J76" s="17" t="n"/>
      <c r="K76" s="14">
        <f>IF($C76="","",IF(AND($I76&lt;&gt;"Validé",$I76&lt;&gt;"Abandonné",$G76&lt;&gt;"",$G76&lt;TODAY()),"ÉCHÉANCE DÉPASSÉE",IF($H76="","CRITÈRE MANQUANT","")))</f>
        <v/>
      </c>
      <c r="X76">
        <f>'Paramètres'!A76</f>
        <v/>
      </c>
      <c r="Y76">
        <f>'Paramètres'!B76</f>
        <v/>
      </c>
      <c r="Z76">
        <f>'Paramètres'!C76</f>
        <v/>
      </c>
      <c r="AA76">
        <f>'Paramètres'!D76</f>
        <v/>
      </c>
    </row>
    <row r="77">
      <c r="A77" s="19" t="n"/>
      <c r="B77" s="19" t="n"/>
      <c r="C77" s="20" t="n"/>
      <c r="D77" s="20" t="n"/>
      <c r="E77" s="19" t="n"/>
      <c r="F77" s="19" t="n"/>
      <c r="G77" s="25" t="n"/>
      <c r="H77" s="20" t="n"/>
      <c r="I77" s="19" t="n"/>
      <c r="J77" s="20" t="n"/>
      <c r="K77" s="14">
        <f>IF($C77="","",IF(AND($I77&lt;&gt;"Validé",$I77&lt;&gt;"Abandonné",$G77&lt;&gt;"",$G77&lt;TODAY()),"ÉCHÉANCE DÉPASSÉE",IF($H77="","CRITÈRE MANQUANT","")))</f>
        <v/>
      </c>
      <c r="X77">
        <f>'Paramètres'!A77</f>
        <v/>
      </c>
      <c r="Y77">
        <f>'Paramètres'!B77</f>
        <v/>
      </c>
      <c r="Z77">
        <f>'Paramètres'!C77</f>
        <v/>
      </c>
      <c r="AA77">
        <f>'Paramètres'!D77</f>
        <v/>
      </c>
    </row>
    <row r="78">
      <c r="A78" s="16" t="n"/>
      <c r="B78" s="16" t="n"/>
      <c r="C78" s="17" t="n"/>
      <c r="D78" s="17" t="n"/>
      <c r="E78" s="16" t="n"/>
      <c r="F78" s="16" t="n"/>
      <c r="G78" s="24" t="n"/>
      <c r="H78" s="17" t="n"/>
      <c r="I78" s="16" t="n"/>
      <c r="J78" s="17" t="n"/>
      <c r="K78" s="14">
        <f>IF($C78="","",IF(AND($I78&lt;&gt;"Validé",$I78&lt;&gt;"Abandonné",$G78&lt;&gt;"",$G78&lt;TODAY()),"ÉCHÉANCE DÉPASSÉE",IF($H78="","CRITÈRE MANQUANT","")))</f>
        <v/>
      </c>
      <c r="X78">
        <f>'Paramètres'!A78</f>
        <v/>
      </c>
      <c r="Y78">
        <f>'Paramètres'!B78</f>
        <v/>
      </c>
      <c r="Z78">
        <f>'Paramètres'!C78</f>
        <v/>
      </c>
      <c r="AA78">
        <f>'Paramètres'!D78</f>
        <v/>
      </c>
    </row>
    <row r="79">
      <c r="A79" s="19" t="n"/>
      <c r="B79" s="19" t="n"/>
      <c r="C79" s="20" t="n"/>
      <c r="D79" s="20" t="n"/>
      <c r="E79" s="19" t="n"/>
      <c r="F79" s="19" t="n"/>
      <c r="G79" s="25" t="n"/>
      <c r="H79" s="20" t="n"/>
      <c r="I79" s="19" t="n"/>
      <c r="J79" s="20" t="n"/>
      <c r="K79" s="14">
        <f>IF($C79="","",IF(AND($I79&lt;&gt;"Validé",$I79&lt;&gt;"Abandonné",$G79&lt;&gt;"",$G79&lt;TODAY()),"ÉCHÉANCE DÉPASSÉE",IF($H79="","CRITÈRE MANQUANT","")))</f>
        <v/>
      </c>
      <c r="X79">
        <f>'Paramètres'!A79</f>
        <v/>
      </c>
      <c r="Y79">
        <f>'Paramètres'!B79</f>
        <v/>
      </c>
      <c r="Z79">
        <f>'Paramètres'!C79</f>
        <v/>
      </c>
      <c r="AA79">
        <f>'Paramètres'!D79</f>
        <v/>
      </c>
    </row>
    <row r="80">
      <c r="A80" s="16" t="n"/>
      <c r="B80" s="16" t="n"/>
      <c r="C80" s="17" t="n"/>
      <c r="D80" s="17" t="n"/>
      <c r="E80" s="16" t="n"/>
      <c r="F80" s="16" t="n"/>
      <c r="G80" s="24" t="n"/>
      <c r="H80" s="17" t="n"/>
      <c r="I80" s="16" t="n"/>
      <c r="J80" s="17" t="n"/>
      <c r="K80" s="14">
        <f>IF($C80="","",IF(AND($I80&lt;&gt;"Validé",$I80&lt;&gt;"Abandonné",$G80&lt;&gt;"",$G80&lt;TODAY()),"ÉCHÉANCE DÉPASSÉE",IF($H80="","CRITÈRE MANQUANT","")))</f>
        <v/>
      </c>
      <c r="X80">
        <f>'Paramètres'!A80</f>
        <v/>
      </c>
      <c r="Y80">
        <f>'Paramètres'!B80</f>
        <v/>
      </c>
      <c r="Z80">
        <f>'Paramètres'!C80</f>
        <v/>
      </c>
      <c r="AA80">
        <f>'Paramètres'!D80</f>
        <v/>
      </c>
    </row>
    <row r="81">
      <c r="A81" s="19" t="n"/>
      <c r="B81" s="19" t="n"/>
      <c r="C81" s="20" t="n"/>
      <c r="D81" s="20" t="n"/>
      <c r="E81" s="19" t="n"/>
      <c r="F81" s="19" t="n"/>
      <c r="G81" s="25" t="n"/>
      <c r="H81" s="20" t="n"/>
      <c r="I81" s="19" t="n"/>
      <c r="J81" s="20" t="n"/>
      <c r="K81" s="14">
        <f>IF($C81="","",IF(AND($I81&lt;&gt;"Validé",$I81&lt;&gt;"Abandonné",$G81&lt;&gt;"",$G81&lt;TODAY()),"ÉCHÉANCE DÉPASSÉE",IF($H81="","CRITÈRE MANQUANT","")))</f>
        <v/>
      </c>
      <c r="X81">
        <f>'Paramètres'!A81</f>
        <v/>
      </c>
      <c r="Y81">
        <f>'Paramètres'!B81</f>
        <v/>
      </c>
      <c r="Z81">
        <f>'Paramètres'!C81</f>
        <v/>
      </c>
      <c r="AA81">
        <f>'Paramètres'!D81</f>
        <v/>
      </c>
    </row>
    <row r="82">
      <c r="A82" s="16" t="n"/>
      <c r="B82" s="16" t="n"/>
      <c r="C82" s="17" t="n"/>
      <c r="D82" s="17" t="n"/>
      <c r="E82" s="16" t="n"/>
      <c r="F82" s="16" t="n"/>
      <c r="G82" s="24" t="n"/>
      <c r="H82" s="17" t="n"/>
      <c r="I82" s="16" t="n"/>
      <c r="J82" s="17" t="n"/>
      <c r="K82" s="14">
        <f>IF($C82="","",IF(AND($I82&lt;&gt;"Validé",$I82&lt;&gt;"Abandonné",$G82&lt;&gt;"",$G82&lt;TODAY()),"ÉCHÉANCE DÉPASSÉE",IF($H82="","CRITÈRE MANQUANT","")))</f>
        <v/>
      </c>
      <c r="X82">
        <f>'Paramètres'!A82</f>
        <v/>
      </c>
      <c r="Y82">
        <f>'Paramètres'!B82</f>
        <v/>
      </c>
      <c r="Z82">
        <f>'Paramètres'!C82</f>
        <v/>
      </c>
      <c r="AA82">
        <f>'Paramètres'!D82</f>
        <v/>
      </c>
    </row>
    <row r="83">
      <c r="A83" s="19" t="n"/>
      <c r="B83" s="19" t="n"/>
      <c r="C83" s="20" t="n"/>
      <c r="D83" s="20" t="n"/>
      <c r="E83" s="19" t="n"/>
      <c r="F83" s="19" t="n"/>
      <c r="G83" s="25" t="n"/>
      <c r="H83" s="20" t="n"/>
      <c r="I83" s="19" t="n"/>
      <c r="J83" s="20" t="n"/>
      <c r="K83" s="14">
        <f>IF($C83="","",IF(AND($I83&lt;&gt;"Validé",$I83&lt;&gt;"Abandonné",$G83&lt;&gt;"",$G83&lt;TODAY()),"ÉCHÉANCE DÉPASSÉE",IF($H83="","CRITÈRE MANQUANT","")))</f>
        <v/>
      </c>
      <c r="X83">
        <f>'Paramètres'!A83</f>
        <v/>
      </c>
      <c r="Y83">
        <f>'Paramètres'!B83</f>
        <v/>
      </c>
      <c r="Z83">
        <f>'Paramètres'!C83</f>
        <v/>
      </c>
      <c r="AA83">
        <f>'Paramètres'!D83</f>
        <v/>
      </c>
    </row>
    <row r="84">
      <c r="A84" s="16" t="n"/>
      <c r="B84" s="16" t="n"/>
      <c r="C84" s="17" t="n"/>
      <c r="D84" s="17" t="n"/>
      <c r="E84" s="16" t="n"/>
      <c r="F84" s="16" t="n"/>
      <c r="G84" s="24" t="n"/>
      <c r="H84" s="17" t="n"/>
      <c r="I84" s="16" t="n"/>
      <c r="J84" s="17" t="n"/>
      <c r="K84" s="14">
        <f>IF($C84="","",IF(AND($I84&lt;&gt;"Validé",$I84&lt;&gt;"Abandonné",$G84&lt;&gt;"",$G84&lt;TODAY()),"ÉCHÉANCE DÉPASSÉE",IF($H84="","CRITÈRE MANQUANT","")))</f>
        <v/>
      </c>
      <c r="X84">
        <f>'Paramètres'!A84</f>
        <v/>
      </c>
      <c r="Y84">
        <f>'Paramètres'!B84</f>
        <v/>
      </c>
      <c r="Z84">
        <f>'Paramètres'!C84</f>
        <v/>
      </c>
      <c r="AA84">
        <f>'Paramètres'!D84</f>
        <v/>
      </c>
    </row>
    <row r="85">
      <c r="A85" s="19" t="n"/>
      <c r="B85" s="19" t="n"/>
      <c r="C85" s="20" t="n"/>
      <c r="D85" s="20" t="n"/>
      <c r="E85" s="19" t="n"/>
      <c r="F85" s="19" t="n"/>
      <c r="G85" s="25" t="n"/>
      <c r="H85" s="20" t="n"/>
      <c r="I85" s="19" t="n"/>
      <c r="J85" s="20" t="n"/>
      <c r="K85" s="14">
        <f>IF($C85="","",IF(AND($I85&lt;&gt;"Validé",$I85&lt;&gt;"Abandonné",$G85&lt;&gt;"",$G85&lt;TODAY()),"ÉCHÉANCE DÉPASSÉE",IF($H85="","CRITÈRE MANQUANT","")))</f>
        <v/>
      </c>
      <c r="X85">
        <f>'Paramètres'!A85</f>
        <v/>
      </c>
      <c r="Y85">
        <f>'Paramètres'!B85</f>
        <v/>
      </c>
      <c r="Z85">
        <f>'Paramètres'!C85</f>
        <v/>
      </c>
      <c r="AA85">
        <f>'Paramètres'!D85</f>
        <v/>
      </c>
    </row>
    <row r="86">
      <c r="A86" s="16" t="n"/>
      <c r="B86" s="16" t="n"/>
      <c r="C86" s="17" t="n"/>
      <c r="D86" s="17" t="n"/>
      <c r="E86" s="16" t="n"/>
      <c r="F86" s="16" t="n"/>
      <c r="G86" s="24" t="n"/>
      <c r="H86" s="17" t="n"/>
      <c r="I86" s="16" t="n"/>
      <c r="J86" s="17" t="n"/>
      <c r="K86" s="14">
        <f>IF($C86="","",IF(AND($I86&lt;&gt;"Validé",$I86&lt;&gt;"Abandonné",$G86&lt;&gt;"",$G86&lt;TODAY()),"ÉCHÉANCE DÉPASSÉE",IF($H86="","CRITÈRE MANQUANT","")))</f>
        <v/>
      </c>
      <c r="X86">
        <f>'Paramètres'!A86</f>
        <v/>
      </c>
      <c r="Y86">
        <f>'Paramètres'!B86</f>
        <v/>
      </c>
      <c r="Z86">
        <f>'Paramètres'!C86</f>
        <v/>
      </c>
      <c r="AA86">
        <f>'Paramètres'!D86</f>
        <v/>
      </c>
    </row>
    <row r="87">
      <c r="A87" s="19" t="n"/>
      <c r="B87" s="19" t="n"/>
      <c r="C87" s="20" t="n"/>
      <c r="D87" s="20" t="n"/>
      <c r="E87" s="19" t="n"/>
      <c r="F87" s="19" t="n"/>
      <c r="G87" s="25" t="n"/>
      <c r="H87" s="20" t="n"/>
      <c r="I87" s="19" t="n"/>
      <c r="J87" s="20" t="n"/>
      <c r="K87" s="14">
        <f>IF($C87="","",IF(AND($I87&lt;&gt;"Validé",$I87&lt;&gt;"Abandonné",$G87&lt;&gt;"",$G87&lt;TODAY()),"ÉCHÉANCE DÉPASSÉE",IF($H87="","CRITÈRE MANQUANT","")))</f>
        <v/>
      </c>
      <c r="X87">
        <f>'Paramètres'!A87</f>
        <v/>
      </c>
      <c r="Y87">
        <f>'Paramètres'!B87</f>
        <v/>
      </c>
      <c r="Z87">
        <f>'Paramètres'!C87</f>
        <v/>
      </c>
      <c r="AA87">
        <f>'Paramètres'!D87</f>
        <v/>
      </c>
    </row>
    <row r="88">
      <c r="A88" s="16" t="n"/>
      <c r="B88" s="16" t="n"/>
      <c r="C88" s="17" t="n"/>
      <c r="D88" s="17" t="n"/>
      <c r="E88" s="16" t="n"/>
      <c r="F88" s="16" t="n"/>
      <c r="G88" s="24" t="n"/>
      <c r="H88" s="17" t="n"/>
      <c r="I88" s="16" t="n"/>
      <c r="J88" s="17" t="n"/>
      <c r="K88" s="14">
        <f>IF($C88="","",IF(AND($I88&lt;&gt;"Validé",$I88&lt;&gt;"Abandonné",$G88&lt;&gt;"",$G88&lt;TODAY()),"ÉCHÉANCE DÉPASSÉE",IF($H88="","CRITÈRE MANQUANT","")))</f>
        <v/>
      </c>
      <c r="X88">
        <f>'Paramètres'!A88</f>
        <v/>
      </c>
      <c r="Y88">
        <f>'Paramètres'!B88</f>
        <v/>
      </c>
      <c r="Z88">
        <f>'Paramètres'!C88</f>
        <v/>
      </c>
      <c r="AA88">
        <f>'Paramètres'!D88</f>
        <v/>
      </c>
    </row>
    <row r="89">
      <c r="A89" s="19" t="n"/>
      <c r="B89" s="19" t="n"/>
      <c r="C89" s="20" t="n"/>
      <c r="D89" s="20" t="n"/>
      <c r="E89" s="19" t="n"/>
      <c r="F89" s="19" t="n"/>
      <c r="G89" s="25" t="n"/>
      <c r="H89" s="20" t="n"/>
      <c r="I89" s="19" t="n"/>
      <c r="J89" s="20" t="n"/>
      <c r="K89" s="14">
        <f>IF($C89="","",IF(AND($I89&lt;&gt;"Validé",$I89&lt;&gt;"Abandonné",$G89&lt;&gt;"",$G89&lt;TODAY()),"ÉCHÉANCE DÉPASSÉE",IF($H89="","CRITÈRE MANQUANT","")))</f>
        <v/>
      </c>
      <c r="X89">
        <f>'Paramètres'!A89</f>
        <v/>
      </c>
      <c r="Y89">
        <f>'Paramètres'!B89</f>
        <v/>
      </c>
      <c r="Z89">
        <f>'Paramètres'!C89</f>
        <v/>
      </c>
      <c r="AA89">
        <f>'Paramètres'!D89</f>
        <v/>
      </c>
    </row>
    <row r="90">
      <c r="A90" s="16" t="n"/>
      <c r="B90" s="16" t="n"/>
      <c r="C90" s="17" t="n"/>
      <c r="D90" s="17" t="n"/>
      <c r="E90" s="16" t="n"/>
      <c r="F90" s="16" t="n"/>
      <c r="G90" s="24" t="n"/>
      <c r="H90" s="17" t="n"/>
      <c r="I90" s="16" t="n"/>
      <c r="J90" s="17" t="n"/>
      <c r="K90" s="14">
        <f>IF($C90="","",IF(AND($I90&lt;&gt;"Validé",$I90&lt;&gt;"Abandonné",$G90&lt;&gt;"",$G90&lt;TODAY()),"ÉCHÉANCE DÉPASSÉE",IF($H90="","CRITÈRE MANQUANT","")))</f>
        <v/>
      </c>
      <c r="X90">
        <f>'Paramètres'!A90</f>
        <v/>
      </c>
      <c r="Y90">
        <f>'Paramètres'!B90</f>
        <v/>
      </c>
      <c r="Z90">
        <f>'Paramètres'!C90</f>
        <v/>
      </c>
      <c r="AA90">
        <f>'Paramètres'!D90</f>
        <v/>
      </c>
    </row>
    <row r="91">
      <c r="A91" s="19" t="n"/>
      <c r="B91" s="19" t="n"/>
      <c r="C91" s="20" t="n"/>
      <c r="D91" s="20" t="n"/>
      <c r="E91" s="19" t="n"/>
      <c r="F91" s="19" t="n"/>
      <c r="G91" s="25" t="n"/>
      <c r="H91" s="20" t="n"/>
      <c r="I91" s="19" t="n"/>
      <c r="J91" s="20" t="n"/>
      <c r="K91" s="14">
        <f>IF($C91="","",IF(AND($I91&lt;&gt;"Validé",$I91&lt;&gt;"Abandonné",$G91&lt;&gt;"",$G91&lt;TODAY()),"ÉCHÉANCE DÉPASSÉE",IF($H91="","CRITÈRE MANQUANT","")))</f>
        <v/>
      </c>
      <c r="X91">
        <f>'Paramètres'!A91</f>
        <v/>
      </c>
      <c r="Y91">
        <f>'Paramètres'!B91</f>
        <v/>
      </c>
      <c r="Z91">
        <f>'Paramètres'!C91</f>
        <v/>
      </c>
      <c r="AA91">
        <f>'Paramètres'!D91</f>
        <v/>
      </c>
    </row>
    <row r="92">
      <c r="A92" s="16" t="n"/>
      <c r="B92" s="16" t="n"/>
      <c r="C92" s="17" t="n"/>
      <c r="D92" s="17" t="n"/>
      <c r="E92" s="16" t="n"/>
      <c r="F92" s="16" t="n"/>
      <c r="G92" s="24" t="n"/>
      <c r="H92" s="17" t="n"/>
      <c r="I92" s="16" t="n"/>
      <c r="J92" s="17" t="n"/>
      <c r="K92" s="14">
        <f>IF($C92="","",IF(AND($I92&lt;&gt;"Validé",$I92&lt;&gt;"Abandonné",$G92&lt;&gt;"",$G92&lt;TODAY()),"ÉCHÉANCE DÉPASSÉE",IF($H92="","CRITÈRE MANQUANT","")))</f>
        <v/>
      </c>
      <c r="X92">
        <f>'Paramètres'!A92</f>
        <v/>
      </c>
      <c r="Y92">
        <f>'Paramètres'!B92</f>
        <v/>
      </c>
      <c r="Z92">
        <f>'Paramètres'!C92</f>
        <v/>
      </c>
      <c r="AA92">
        <f>'Paramètres'!D92</f>
        <v/>
      </c>
    </row>
    <row r="93">
      <c r="A93" s="19" t="n"/>
      <c r="B93" s="19" t="n"/>
      <c r="C93" s="20" t="n"/>
      <c r="D93" s="20" t="n"/>
      <c r="E93" s="19" t="n"/>
      <c r="F93" s="19" t="n"/>
      <c r="G93" s="25" t="n"/>
      <c r="H93" s="20" t="n"/>
      <c r="I93" s="19" t="n"/>
      <c r="J93" s="20" t="n"/>
      <c r="K93" s="14">
        <f>IF($C93="","",IF(AND($I93&lt;&gt;"Validé",$I93&lt;&gt;"Abandonné",$G93&lt;&gt;"",$G93&lt;TODAY()),"ÉCHÉANCE DÉPASSÉE",IF($H93="","CRITÈRE MANQUANT","")))</f>
        <v/>
      </c>
      <c r="X93">
        <f>'Paramètres'!A93</f>
        <v/>
      </c>
      <c r="Y93">
        <f>'Paramètres'!B93</f>
        <v/>
      </c>
      <c r="Z93">
        <f>'Paramètres'!C93</f>
        <v/>
      </c>
      <c r="AA93">
        <f>'Paramètres'!D93</f>
        <v/>
      </c>
    </row>
    <row r="94">
      <c r="A94" s="16" t="n"/>
      <c r="B94" s="16" t="n"/>
      <c r="C94" s="17" t="n"/>
      <c r="D94" s="17" t="n"/>
      <c r="E94" s="16" t="n"/>
      <c r="F94" s="16" t="n"/>
      <c r="G94" s="24" t="n"/>
      <c r="H94" s="17" t="n"/>
      <c r="I94" s="16" t="n"/>
      <c r="J94" s="17" t="n"/>
      <c r="K94" s="14">
        <f>IF($C94="","",IF(AND($I94&lt;&gt;"Validé",$I94&lt;&gt;"Abandonné",$G94&lt;&gt;"",$G94&lt;TODAY()),"ÉCHÉANCE DÉPASSÉE",IF($H94="","CRITÈRE MANQUANT","")))</f>
        <v/>
      </c>
      <c r="X94">
        <f>'Paramètres'!A94</f>
        <v/>
      </c>
      <c r="Y94">
        <f>'Paramètres'!B94</f>
        <v/>
      </c>
      <c r="Z94">
        <f>'Paramètres'!C94</f>
        <v/>
      </c>
      <c r="AA94">
        <f>'Paramètres'!D94</f>
        <v/>
      </c>
    </row>
    <row r="95">
      <c r="A95" s="19" t="n"/>
      <c r="B95" s="19" t="n"/>
      <c r="C95" s="20" t="n"/>
      <c r="D95" s="20" t="n"/>
      <c r="E95" s="19" t="n"/>
      <c r="F95" s="19" t="n"/>
      <c r="G95" s="25" t="n"/>
      <c r="H95" s="20" t="n"/>
      <c r="I95" s="19" t="n"/>
      <c r="J95" s="20" t="n"/>
      <c r="K95" s="14">
        <f>IF($C95="","",IF(AND($I95&lt;&gt;"Validé",$I95&lt;&gt;"Abandonné",$G95&lt;&gt;"",$G95&lt;TODAY()),"ÉCHÉANCE DÉPASSÉE",IF($H95="","CRITÈRE MANQUANT","")))</f>
        <v/>
      </c>
      <c r="X95">
        <f>'Paramètres'!A95</f>
        <v/>
      </c>
      <c r="Y95">
        <f>'Paramètres'!B95</f>
        <v/>
      </c>
      <c r="Z95">
        <f>'Paramètres'!C95</f>
        <v/>
      </c>
      <c r="AA95">
        <f>'Paramètres'!D95</f>
        <v/>
      </c>
    </row>
    <row r="96">
      <c r="A96" s="16" t="n"/>
      <c r="B96" s="16" t="n"/>
      <c r="C96" s="17" t="n"/>
      <c r="D96" s="17" t="n"/>
      <c r="E96" s="16" t="n"/>
      <c r="F96" s="16" t="n"/>
      <c r="G96" s="24" t="n"/>
      <c r="H96" s="17" t="n"/>
      <c r="I96" s="16" t="n"/>
      <c r="J96" s="17" t="n"/>
      <c r="K96" s="14">
        <f>IF($C96="","",IF(AND($I96&lt;&gt;"Validé",$I96&lt;&gt;"Abandonné",$G96&lt;&gt;"",$G96&lt;TODAY()),"ÉCHÉANCE DÉPASSÉE",IF($H96="","CRITÈRE MANQUANT","")))</f>
        <v/>
      </c>
      <c r="X96">
        <f>'Paramètres'!A96</f>
        <v/>
      </c>
      <c r="Y96">
        <f>'Paramètres'!B96</f>
        <v/>
      </c>
      <c r="Z96">
        <f>'Paramètres'!C96</f>
        <v/>
      </c>
      <c r="AA96">
        <f>'Paramètres'!D96</f>
        <v/>
      </c>
    </row>
    <row r="97">
      <c r="A97" s="19" t="n"/>
      <c r="B97" s="19" t="n"/>
      <c r="C97" s="20" t="n"/>
      <c r="D97" s="20" t="n"/>
      <c r="E97" s="19" t="n"/>
      <c r="F97" s="19" t="n"/>
      <c r="G97" s="25" t="n"/>
      <c r="H97" s="20" t="n"/>
      <c r="I97" s="19" t="n"/>
      <c r="J97" s="20" t="n"/>
      <c r="K97" s="14">
        <f>IF($C97="","",IF(AND($I97&lt;&gt;"Validé",$I97&lt;&gt;"Abandonné",$G97&lt;&gt;"",$G97&lt;TODAY()),"ÉCHÉANCE DÉPASSÉE",IF($H97="","CRITÈRE MANQUANT","")))</f>
        <v/>
      </c>
      <c r="X97">
        <f>'Paramètres'!A97</f>
        <v/>
      </c>
      <c r="Y97">
        <f>'Paramètres'!B97</f>
        <v/>
      </c>
      <c r="Z97">
        <f>'Paramètres'!C97</f>
        <v/>
      </c>
      <c r="AA97">
        <f>'Paramètres'!D97</f>
        <v/>
      </c>
    </row>
    <row r="98">
      <c r="A98" s="16" t="n"/>
      <c r="B98" s="16" t="n"/>
      <c r="C98" s="17" t="n"/>
      <c r="D98" s="17" t="n"/>
      <c r="E98" s="16" t="n"/>
      <c r="F98" s="16" t="n"/>
      <c r="G98" s="24" t="n"/>
      <c r="H98" s="17" t="n"/>
      <c r="I98" s="16" t="n"/>
      <c r="J98" s="17" t="n"/>
      <c r="K98" s="14">
        <f>IF($C98="","",IF(AND($I98&lt;&gt;"Validé",$I98&lt;&gt;"Abandonné",$G98&lt;&gt;"",$G98&lt;TODAY()),"ÉCHÉANCE DÉPASSÉE",IF($H98="","CRITÈRE MANQUANT","")))</f>
        <v/>
      </c>
      <c r="X98">
        <f>'Paramètres'!A98</f>
        <v/>
      </c>
      <c r="Y98">
        <f>'Paramètres'!B98</f>
        <v/>
      </c>
      <c r="Z98">
        <f>'Paramètres'!C98</f>
        <v/>
      </c>
      <c r="AA98">
        <f>'Paramètres'!D98</f>
        <v/>
      </c>
    </row>
    <row r="99">
      <c r="A99" s="19" t="n"/>
      <c r="B99" s="19" t="n"/>
      <c r="C99" s="20" t="n"/>
      <c r="D99" s="20" t="n"/>
      <c r="E99" s="19" t="n"/>
      <c r="F99" s="19" t="n"/>
      <c r="G99" s="25" t="n"/>
      <c r="H99" s="20" t="n"/>
      <c r="I99" s="19" t="n"/>
      <c r="J99" s="20" t="n"/>
      <c r="K99" s="14">
        <f>IF($C99="","",IF(AND($I99&lt;&gt;"Validé",$I99&lt;&gt;"Abandonné",$G99&lt;&gt;"",$G99&lt;TODAY()),"ÉCHÉANCE DÉPASSÉE",IF($H99="","CRITÈRE MANQUANT","")))</f>
        <v/>
      </c>
      <c r="X99">
        <f>'Paramètres'!A99</f>
        <v/>
      </c>
      <c r="Y99">
        <f>'Paramètres'!B99</f>
        <v/>
      </c>
      <c r="Z99">
        <f>'Paramètres'!C99</f>
        <v/>
      </c>
      <c r="AA99">
        <f>'Paramètres'!D99</f>
        <v/>
      </c>
    </row>
    <row r="100">
      <c r="A100" s="16" t="n"/>
      <c r="B100" s="16" t="n"/>
      <c r="C100" s="17" t="n"/>
      <c r="D100" s="17" t="n"/>
      <c r="E100" s="16" t="n"/>
      <c r="F100" s="16" t="n"/>
      <c r="G100" s="24" t="n"/>
      <c r="H100" s="17" t="n"/>
      <c r="I100" s="16" t="n"/>
      <c r="J100" s="17" t="n"/>
      <c r="K100" s="14">
        <f>IF($C100="","",IF(AND($I100&lt;&gt;"Validé",$I100&lt;&gt;"Abandonné",$G100&lt;&gt;"",$G100&lt;TODAY()),"ÉCHÉANCE DÉPASSÉE",IF($H100="","CRITÈRE MANQUANT","")))</f>
        <v/>
      </c>
      <c r="X100">
        <f>'Paramètres'!A100</f>
        <v/>
      </c>
      <c r="Y100">
        <f>'Paramètres'!B100</f>
        <v/>
      </c>
      <c r="Z100">
        <f>'Paramètres'!C100</f>
        <v/>
      </c>
      <c r="AA100">
        <f>'Paramètres'!D100</f>
        <v/>
      </c>
    </row>
    <row r="101">
      <c r="A101" s="19" t="n"/>
      <c r="B101" s="19" t="n"/>
      <c r="C101" s="20" t="n"/>
      <c r="D101" s="20" t="n"/>
      <c r="E101" s="19" t="n"/>
      <c r="F101" s="19" t="n"/>
      <c r="G101" s="25" t="n"/>
      <c r="H101" s="20" t="n"/>
      <c r="I101" s="19" t="n"/>
      <c r="J101" s="20" t="n"/>
      <c r="K101" s="14">
        <f>IF($C101="","",IF(AND($I101&lt;&gt;"Validé",$I101&lt;&gt;"Abandonné",$G101&lt;&gt;"",$G101&lt;TODAY()),"ÉCHÉANCE DÉPASSÉE",IF($H101="","CRITÈRE MANQUANT","")))</f>
        <v/>
      </c>
      <c r="X101">
        <f>'Paramètres'!A101</f>
        <v/>
      </c>
      <c r="Y101">
        <f>'Paramètres'!B101</f>
        <v/>
      </c>
      <c r="Z101">
        <f>'Paramètres'!C101</f>
        <v/>
      </c>
      <c r="AA101">
        <f>'Paramètres'!D101</f>
        <v/>
      </c>
    </row>
    <row r="102">
      <c r="A102" s="16" t="n"/>
      <c r="B102" s="16" t="n"/>
      <c r="C102" s="17" t="n"/>
      <c r="D102" s="17" t="n"/>
      <c r="E102" s="16" t="n"/>
      <c r="F102" s="16" t="n"/>
      <c r="G102" s="24" t="n"/>
      <c r="H102" s="17" t="n"/>
      <c r="I102" s="16" t="n"/>
      <c r="J102" s="17" t="n"/>
      <c r="K102" s="14">
        <f>IF($C102="","",IF(AND($I102&lt;&gt;"Validé",$I102&lt;&gt;"Abandonné",$G102&lt;&gt;"",$G102&lt;TODAY()),"ÉCHÉANCE DÉPASSÉE",IF($H102="","CRITÈRE MANQUANT","")))</f>
        <v/>
      </c>
      <c r="X102">
        <f>'Paramètres'!A102</f>
        <v/>
      </c>
      <c r="Y102">
        <f>'Paramètres'!B102</f>
        <v/>
      </c>
      <c r="Z102">
        <f>'Paramètres'!C102</f>
        <v/>
      </c>
      <c r="AA102">
        <f>'Paramètres'!D102</f>
        <v/>
      </c>
    </row>
    <row r="103">
      <c r="A103" s="19" t="n"/>
      <c r="B103" s="19" t="n"/>
      <c r="C103" s="20" t="n"/>
      <c r="D103" s="20" t="n"/>
      <c r="E103" s="19" t="n"/>
      <c r="F103" s="19" t="n"/>
      <c r="G103" s="25" t="n"/>
      <c r="H103" s="20" t="n"/>
      <c r="I103" s="19" t="n"/>
      <c r="J103" s="20" t="n"/>
      <c r="K103" s="14">
        <f>IF($C103="","",IF(AND($I103&lt;&gt;"Validé",$I103&lt;&gt;"Abandonné",$G103&lt;&gt;"",$G103&lt;TODAY()),"ÉCHÉANCE DÉPASSÉE",IF($H103="","CRITÈRE MANQUANT","")))</f>
        <v/>
      </c>
      <c r="X103">
        <f>'Paramètres'!A103</f>
        <v/>
      </c>
      <c r="Y103">
        <f>'Paramètres'!B103</f>
        <v/>
      </c>
      <c r="Z103">
        <f>'Paramètres'!C103</f>
        <v/>
      </c>
      <c r="AA103">
        <f>'Paramètres'!D103</f>
        <v/>
      </c>
    </row>
  </sheetData>
  <mergeCells count="1">
    <mergeCell ref="A1:K1"/>
  </mergeCells>
  <conditionalFormatting sqref="K4:K103">
    <cfRule type="expression" priority="1" dxfId="2" stopIfTrue="1">
      <formula>K4="ÉCHÉANCE DÉPASSÉE"</formula>
    </cfRule>
    <cfRule type="expression" priority="2" dxfId="1" stopIfTrue="1">
      <formula>K4="CRITÈRE MANQUANT"</formula>
    </cfRule>
  </conditionalFormatting>
  <conditionalFormatting sqref="F4:F103">
    <cfRule type="expression" priority="3" dxfId="2" stopIfTrue="1">
      <formula>F4="Critique"</formula>
    </cfRule>
  </conditionalFormatting>
  <conditionalFormatting sqref="I4:I103">
    <cfRule type="expression" priority="4" dxfId="1" stopIfTrue="1">
      <formula>I4="À définir"</formula>
    </cfRule>
    <cfRule type="expression" priority="5" dxfId="0" stopIfTrue="1">
      <formula>I4="Validé"</formula>
    </cfRule>
  </conditionalFormatting>
  <dataValidations count="5">
    <dataValidation sqref="B4:B103" showDropDown="0" showInputMessage="0" showErrorMessage="1" allowBlank="0" errorTitle="Catégorie non prévue" error="Sélectionnez une catégorie dans la liste modifiable." type="list">
      <formula1>$X$4:$X$10</formula1>
    </dataValidation>
    <dataValidation sqref="F4:F103" showDropDown="0" showInputMessage="0" showErrorMessage="1" allowBlank="0" errorTitle="Priorité non prévue" error="Sélectionnez une priorité dans la liste modifiable." type="list">
      <formula1>$Y$4:$Y$7</formula1>
    </dataValidation>
    <dataValidation sqref="I4:I103" showDropDown="0" showInputMessage="0" showErrorMessage="1" allowBlank="0" errorTitle="Statut non prévu" error="Sélectionnez un statut de cadrage dans la liste modifiable." type="list">
      <formula1>$Z$4:$Z$8</formula1>
    </dataValidation>
    <dataValidation sqref="E4:E103" showDropDown="0" showInputMessage="0" showErrorMessage="1" allowBlank="0" errorTitle="Rôle non prévu" error="Sélectionnez un rôle dans la liste modifiable." type="list">
      <formula1>$AA$4:$AA$11</formula1>
    </dataValidation>
    <dataValidation sqref="G4:G103" showDropDown="0" showInputMessage="0" showErrorMessage="1" allowBlank="0" errorTitle="Date hors plage" error="Saisissez une date comprise entre le 01/01/2026 et le 31/12/2035." type="date" operator="between">
      <formula1>DATE(2026,1,1)</formula1>
      <formula2>DATE(2035,12,31)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/>
  </sheetPr>
  <dimension ref="A1:Z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40" customWidth="1" min="3" max="3"/>
    <col width="25" customWidth="1" min="4" max="4"/>
    <col width="15" customWidth="1" min="5" max="5"/>
    <col width="15" customWidth="1" min="6" max="6"/>
    <col width="40" customWidth="1" min="7" max="7"/>
    <col width="17" customWidth="1" min="8" max="8"/>
    <col width="13" customWidth="1" min="9" max="9"/>
    <col width="25" customWidth="1" min="10" max="10"/>
    <col hidden="1" width="13" customWidth="1" min="24" max="24"/>
    <col hidden="1" width="13" customWidth="1" min="25" max="25"/>
    <col hidden="1" width="13" customWidth="1" min="26" max="26"/>
  </cols>
  <sheetData>
    <row r="1" ht="28" customHeight="1">
      <c r="A1" s="1" t="inlineStr">
        <is>
          <t>Gouvernance et décisions</t>
        </is>
      </c>
    </row>
    <row r="2" ht="30" customHeight="1">
      <c r="A2" s="15" t="inlineStr">
        <is>
          <t>Saisie modifiable de A à I ; la colonne Alerte est calculée automatiquement sur les 100 lignes préparées.</t>
        </is>
      </c>
    </row>
    <row r="3" ht="34" customHeight="1">
      <c r="A3" s="2" t="inlineStr">
        <is>
          <t>ID décision</t>
        </is>
      </c>
      <c r="B3" s="2" t="inlineStr">
        <is>
          <t>Sujet</t>
        </is>
      </c>
      <c r="C3" s="2" t="inlineStr">
        <is>
          <t>Décision attendue</t>
        </is>
      </c>
      <c r="D3" s="2" t="inlineStr">
        <is>
          <t>Décideur (rôle)</t>
        </is>
      </c>
      <c r="E3" s="2" t="inlineStr">
        <is>
          <t>Date limite</t>
        </is>
      </c>
      <c r="F3" s="2" t="inlineStr">
        <is>
          <t>Statut</t>
        </is>
      </c>
      <c r="G3" s="2" t="inlineStr">
        <is>
          <t>Décision retenue</t>
        </is>
      </c>
      <c r="H3" s="2" t="inlineStr">
        <is>
          <t>Date de décision</t>
        </is>
      </c>
      <c r="I3" s="2" t="inlineStr">
        <is>
          <t>Impact</t>
        </is>
      </c>
      <c r="J3" s="2" t="inlineStr">
        <is>
          <t>Alerte</t>
        </is>
      </c>
    </row>
    <row r="4">
      <c r="A4" s="16" t="inlineStr">
        <is>
          <t>DEC-001</t>
        </is>
      </c>
      <c r="B4" s="17" t="inlineStr">
        <is>
          <t>Valider le format</t>
        </is>
      </c>
      <c r="C4" s="17" t="inlineStr">
        <is>
          <t>Autoriser le format fictif sur une journée.</t>
        </is>
      </c>
      <c r="D4" s="16" t="inlineStr">
        <is>
          <t>Commanditaire</t>
        </is>
      </c>
      <c r="E4" s="24" t="n">
        <v>46295</v>
      </c>
      <c r="F4" s="16" t="inlineStr">
        <is>
          <t>Soumise</t>
        </is>
      </c>
      <c r="G4" s="17" t="n"/>
      <c r="H4" s="24" t="n"/>
      <c r="I4" s="16" t="inlineStr">
        <is>
          <t>Fort</t>
        </is>
      </c>
      <c r="J4" s="14">
        <f>IF($B4="","",IF(AND($F4&lt;&gt;"Décidée",$F4&lt;&gt;"Annulée",$E4&lt;&gt;"",$E4&lt;TODAY()),"DÉCISION EN RETARD",""))</f>
        <v/>
      </c>
      <c r="X4">
        <f>'Paramètres'!D4</f>
        <v/>
      </c>
      <c r="Y4">
        <f>'Paramètres'!E4</f>
        <v/>
      </c>
      <c r="Z4">
        <f>'Paramètres'!F4</f>
        <v/>
      </c>
    </row>
    <row r="5">
      <c r="A5" s="19" t="inlineStr">
        <is>
          <t>DEC-002</t>
        </is>
      </c>
      <c r="B5" s="20" t="inlineStr">
        <is>
          <t>Choisir la ville</t>
        </is>
      </c>
      <c r="C5" s="20" t="inlineStr">
        <is>
          <t>Retenir la métropole fictive d’accueil.</t>
        </is>
      </c>
      <c r="D5" s="19" t="inlineStr">
        <is>
          <t>Comité de pilotage</t>
        </is>
      </c>
      <c r="E5" s="25" t="n">
        <v>46310</v>
      </c>
      <c r="F5" s="19" t="inlineStr">
        <is>
          <t>À préparer</t>
        </is>
      </c>
      <c r="G5" s="20" t="n"/>
      <c r="H5" s="25" t="n"/>
      <c r="I5" s="19" t="inlineStr">
        <is>
          <t>Fort</t>
        </is>
      </c>
      <c r="J5" s="14">
        <f>IF($B5="","",IF(AND($F5&lt;&gt;"Décidée",$F5&lt;&gt;"Annulée",$E5&lt;&gt;"",$E5&lt;TODAY()),"DÉCISION EN RETARD",""))</f>
        <v/>
      </c>
      <c r="X5">
        <f>'Paramètres'!D5</f>
        <v/>
      </c>
      <c r="Y5">
        <f>'Paramètres'!E5</f>
        <v/>
      </c>
      <c r="Z5">
        <f>'Paramètres'!F5</f>
        <v/>
      </c>
    </row>
    <row r="6">
      <c r="A6" s="16" t="inlineStr">
        <is>
          <t>DEC-003</t>
        </is>
      </c>
      <c r="B6" s="17" t="inlineStr">
        <is>
          <t>Confirmer l’enveloppe</t>
        </is>
      </c>
      <c r="C6" s="17" t="inlineStr">
        <is>
          <t>Fixer le plafond interne de préparation.</t>
        </is>
      </c>
      <c r="D6" s="16" t="inlineStr">
        <is>
          <t>Direction financière</t>
        </is>
      </c>
      <c r="E6" s="24" t="n">
        <v>46326</v>
      </c>
      <c r="F6" s="16" t="inlineStr">
        <is>
          <t>À préparer</t>
        </is>
      </c>
      <c r="G6" s="17" t="n"/>
      <c r="H6" s="24" t="n"/>
      <c r="I6" s="16" t="inlineStr">
        <is>
          <t>Fort</t>
        </is>
      </c>
      <c r="J6" s="14">
        <f>IF($B6="","",IF(AND($F6&lt;&gt;"Décidée",$F6&lt;&gt;"Annulée",$E6&lt;&gt;"",$E6&lt;TODAY()),"DÉCISION EN RETARD",""))</f>
        <v/>
      </c>
      <c r="X6">
        <f>'Paramètres'!D6</f>
        <v/>
      </c>
      <c r="Y6">
        <f>'Paramètres'!E6</f>
        <v/>
      </c>
      <c r="Z6">
        <f>'Paramètres'!F6</f>
        <v/>
      </c>
    </row>
    <row r="7">
      <c r="A7" s="19" t="n"/>
      <c r="B7" s="20" t="n"/>
      <c r="C7" s="20" t="n"/>
      <c r="D7" s="19" t="n"/>
      <c r="E7" s="25" t="n"/>
      <c r="F7" s="19" t="n"/>
      <c r="G7" s="20" t="n"/>
      <c r="H7" s="25" t="n"/>
      <c r="I7" s="19" t="n"/>
      <c r="J7" s="14">
        <f>IF($B7="","",IF(AND($F7&lt;&gt;"Décidée",$F7&lt;&gt;"Annulée",$E7&lt;&gt;"",$E7&lt;TODAY()),"DÉCISION EN RETARD",""))</f>
        <v/>
      </c>
      <c r="X7">
        <f>'Paramètres'!D7</f>
        <v/>
      </c>
      <c r="Y7">
        <f>'Paramètres'!E7</f>
        <v/>
      </c>
      <c r="Z7">
        <f>'Paramètres'!F7</f>
        <v/>
      </c>
    </row>
    <row r="8">
      <c r="A8" s="16" t="n"/>
      <c r="B8" s="17" t="n"/>
      <c r="C8" s="17" t="n"/>
      <c r="D8" s="16" t="n"/>
      <c r="E8" s="24" t="n"/>
      <c r="F8" s="16" t="n"/>
      <c r="G8" s="17" t="n"/>
      <c r="H8" s="24" t="n"/>
      <c r="I8" s="16" t="n"/>
      <c r="J8" s="14">
        <f>IF($B8="","",IF(AND($F8&lt;&gt;"Décidée",$F8&lt;&gt;"Annulée",$E8&lt;&gt;"",$E8&lt;TODAY()),"DÉCISION EN RETARD",""))</f>
        <v/>
      </c>
      <c r="X8">
        <f>'Paramètres'!D8</f>
        <v/>
      </c>
      <c r="Y8">
        <f>'Paramètres'!E8</f>
        <v/>
      </c>
      <c r="Z8">
        <f>'Paramètres'!F8</f>
        <v/>
      </c>
    </row>
    <row r="9">
      <c r="A9" s="19" t="n"/>
      <c r="B9" s="20" t="n"/>
      <c r="C9" s="20" t="n"/>
      <c r="D9" s="19" t="n"/>
      <c r="E9" s="25" t="n"/>
      <c r="F9" s="19" t="n"/>
      <c r="G9" s="20" t="n"/>
      <c r="H9" s="25" t="n"/>
      <c r="I9" s="19" t="n"/>
      <c r="J9" s="14">
        <f>IF($B9="","",IF(AND($F9&lt;&gt;"Décidée",$F9&lt;&gt;"Annulée",$E9&lt;&gt;"",$E9&lt;TODAY()),"DÉCISION EN RETARD",""))</f>
        <v/>
      </c>
      <c r="X9">
        <f>'Paramètres'!D9</f>
        <v/>
      </c>
      <c r="Y9">
        <f>'Paramètres'!E9</f>
        <v/>
      </c>
      <c r="Z9">
        <f>'Paramètres'!F9</f>
        <v/>
      </c>
    </row>
    <row r="10">
      <c r="A10" s="16" t="n"/>
      <c r="B10" s="17" t="n"/>
      <c r="C10" s="17" t="n"/>
      <c r="D10" s="16" t="n"/>
      <c r="E10" s="24" t="n"/>
      <c r="F10" s="16" t="n"/>
      <c r="G10" s="17" t="n"/>
      <c r="H10" s="24" t="n"/>
      <c r="I10" s="16" t="n"/>
      <c r="J10" s="14">
        <f>IF($B10="","",IF(AND($F10&lt;&gt;"Décidée",$F10&lt;&gt;"Annulée",$E10&lt;&gt;"",$E10&lt;TODAY()),"DÉCISION EN RETARD",""))</f>
        <v/>
      </c>
      <c r="X10">
        <f>'Paramètres'!D10</f>
        <v/>
      </c>
      <c r="Y10">
        <f>'Paramètres'!E10</f>
        <v/>
      </c>
      <c r="Z10">
        <f>'Paramètres'!F10</f>
        <v/>
      </c>
    </row>
    <row r="11">
      <c r="A11" s="19" t="n"/>
      <c r="B11" s="20" t="n"/>
      <c r="C11" s="20" t="n"/>
      <c r="D11" s="19" t="n"/>
      <c r="E11" s="25" t="n"/>
      <c r="F11" s="19" t="n"/>
      <c r="G11" s="20" t="n"/>
      <c r="H11" s="25" t="n"/>
      <c r="I11" s="19" t="n"/>
      <c r="J11" s="14">
        <f>IF($B11="","",IF(AND($F11&lt;&gt;"Décidée",$F11&lt;&gt;"Annulée",$E11&lt;&gt;"",$E11&lt;TODAY()),"DÉCISION EN RETARD",""))</f>
        <v/>
      </c>
      <c r="X11">
        <f>'Paramètres'!D11</f>
        <v/>
      </c>
      <c r="Y11">
        <f>'Paramètres'!E11</f>
        <v/>
      </c>
      <c r="Z11">
        <f>'Paramètres'!F11</f>
        <v/>
      </c>
    </row>
    <row r="12">
      <c r="A12" s="16" t="n"/>
      <c r="B12" s="17" t="n"/>
      <c r="C12" s="17" t="n"/>
      <c r="D12" s="16" t="n"/>
      <c r="E12" s="24" t="n"/>
      <c r="F12" s="16" t="n"/>
      <c r="G12" s="17" t="n"/>
      <c r="H12" s="24" t="n"/>
      <c r="I12" s="16" t="n"/>
      <c r="J12" s="14">
        <f>IF($B12="","",IF(AND($F12&lt;&gt;"Décidée",$F12&lt;&gt;"Annulée",$E12&lt;&gt;"",$E12&lt;TODAY()),"DÉCISION EN RETARD",""))</f>
        <v/>
      </c>
      <c r="X12">
        <f>'Paramètres'!D12</f>
        <v/>
      </c>
      <c r="Y12">
        <f>'Paramètres'!E12</f>
        <v/>
      </c>
      <c r="Z12">
        <f>'Paramètres'!F12</f>
        <v/>
      </c>
    </row>
    <row r="13">
      <c r="A13" s="19" t="n"/>
      <c r="B13" s="20" t="n"/>
      <c r="C13" s="20" t="n"/>
      <c r="D13" s="19" t="n"/>
      <c r="E13" s="25" t="n"/>
      <c r="F13" s="19" t="n"/>
      <c r="G13" s="20" t="n"/>
      <c r="H13" s="25" t="n"/>
      <c r="I13" s="19" t="n"/>
      <c r="J13" s="14">
        <f>IF($B13="","",IF(AND($F13&lt;&gt;"Décidée",$F13&lt;&gt;"Annulée",$E13&lt;&gt;"",$E13&lt;TODAY()),"DÉCISION EN RETARD",""))</f>
        <v/>
      </c>
      <c r="X13">
        <f>'Paramètres'!D13</f>
        <v/>
      </c>
      <c r="Y13">
        <f>'Paramètres'!E13</f>
        <v/>
      </c>
      <c r="Z13">
        <f>'Paramètres'!F13</f>
        <v/>
      </c>
    </row>
    <row r="14">
      <c r="A14" s="16" t="n"/>
      <c r="B14" s="17" t="n"/>
      <c r="C14" s="17" t="n"/>
      <c r="D14" s="16" t="n"/>
      <c r="E14" s="24" t="n"/>
      <c r="F14" s="16" t="n"/>
      <c r="G14" s="17" t="n"/>
      <c r="H14" s="24" t="n"/>
      <c r="I14" s="16" t="n"/>
      <c r="J14" s="14">
        <f>IF($B14="","",IF(AND($F14&lt;&gt;"Décidée",$F14&lt;&gt;"Annulée",$E14&lt;&gt;"",$E14&lt;TODAY()),"DÉCISION EN RETARD",""))</f>
        <v/>
      </c>
      <c r="X14">
        <f>'Paramètres'!D14</f>
        <v/>
      </c>
      <c r="Y14">
        <f>'Paramètres'!E14</f>
        <v/>
      </c>
      <c r="Z14">
        <f>'Paramètres'!F14</f>
        <v/>
      </c>
    </row>
    <row r="15">
      <c r="A15" s="19" t="n"/>
      <c r="B15" s="20" t="n"/>
      <c r="C15" s="20" t="n"/>
      <c r="D15" s="19" t="n"/>
      <c r="E15" s="25" t="n"/>
      <c r="F15" s="19" t="n"/>
      <c r="G15" s="20" t="n"/>
      <c r="H15" s="25" t="n"/>
      <c r="I15" s="19" t="n"/>
      <c r="J15" s="14">
        <f>IF($B15="","",IF(AND($F15&lt;&gt;"Décidée",$F15&lt;&gt;"Annulée",$E15&lt;&gt;"",$E15&lt;TODAY()),"DÉCISION EN RETARD",""))</f>
        <v/>
      </c>
      <c r="X15">
        <f>'Paramètres'!D15</f>
        <v/>
      </c>
      <c r="Y15">
        <f>'Paramètres'!E15</f>
        <v/>
      </c>
      <c r="Z15">
        <f>'Paramètres'!F15</f>
        <v/>
      </c>
    </row>
    <row r="16">
      <c r="A16" s="16" t="n"/>
      <c r="B16" s="17" t="n"/>
      <c r="C16" s="17" t="n"/>
      <c r="D16" s="16" t="n"/>
      <c r="E16" s="24" t="n"/>
      <c r="F16" s="16" t="n"/>
      <c r="G16" s="17" t="n"/>
      <c r="H16" s="24" t="n"/>
      <c r="I16" s="16" t="n"/>
      <c r="J16" s="14">
        <f>IF($B16="","",IF(AND($F16&lt;&gt;"Décidée",$F16&lt;&gt;"Annulée",$E16&lt;&gt;"",$E16&lt;TODAY()),"DÉCISION EN RETARD",""))</f>
        <v/>
      </c>
      <c r="X16">
        <f>'Paramètres'!D16</f>
        <v/>
      </c>
      <c r="Y16">
        <f>'Paramètres'!E16</f>
        <v/>
      </c>
      <c r="Z16">
        <f>'Paramètres'!F16</f>
        <v/>
      </c>
    </row>
    <row r="17">
      <c r="A17" s="19" t="n"/>
      <c r="B17" s="20" t="n"/>
      <c r="C17" s="20" t="n"/>
      <c r="D17" s="19" t="n"/>
      <c r="E17" s="25" t="n"/>
      <c r="F17" s="19" t="n"/>
      <c r="G17" s="20" t="n"/>
      <c r="H17" s="25" t="n"/>
      <c r="I17" s="19" t="n"/>
      <c r="J17" s="14">
        <f>IF($B17="","",IF(AND($F17&lt;&gt;"Décidée",$F17&lt;&gt;"Annulée",$E17&lt;&gt;"",$E17&lt;TODAY()),"DÉCISION EN RETARD",""))</f>
        <v/>
      </c>
      <c r="X17">
        <f>'Paramètres'!D17</f>
        <v/>
      </c>
      <c r="Y17">
        <f>'Paramètres'!E17</f>
        <v/>
      </c>
      <c r="Z17">
        <f>'Paramètres'!F17</f>
        <v/>
      </c>
    </row>
    <row r="18">
      <c r="A18" s="16" t="n"/>
      <c r="B18" s="17" t="n"/>
      <c r="C18" s="17" t="n"/>
      <c r="D18" s="16" t="n"/>
      <c r="E18" s="24" t="n"/>
      <c r="F18" s="16" t="n"/>
      <c r="G18" s="17" t="n"/>
      <c r="H18" s="24" t="n"/>
      <c r="I18" s="16" t="n"/>
      <c r="J18" s="14">
        <f>IF($B18="","",IF(AND($F18&lt;&gt;"Décidée",$F18&lt;&gt;"Annulée",$E18&lt;&gt;"",$E18&lt;TODAY()),"DÉCISION EN RETARD",""))</f>
        <v/>
      </c>
      <c r="X18">
        <f>'Paramètres'!D18</f>
        <v/>
      </c>
      <c r="Y18">
        <f>'Paramètres'!E18</f>
        <v/>
      </c>
      <c r="Z18">
        <f>'Paramètres'!F18</f>
        <v/>
      </c>
    </row>
    <row r="19">
      <c r="A19" s="19" t="n"/>
      <c r="B19" s="20" t="n"/>
      <c r="C19" s="20" t="n"/>
      <c r="D19" s="19" t="n"/>
      <c r="E19" s="25" t="n"/>
      <c r="F19" s="19" t="n"/>
      <c r="G19" s="20" t="n"/>
      <c r="H19" s="25" t="n"/>
      <c r="I19" s="19" t="n"/>
      <c r="J19" s="14">
        <f>IF($B19="","",IF(AND($F19&lt;&gt;"Décidée",$F19&lt;&gt;"Annulée",$E19&lt;&gt;"",$E19&lt;TODAY()),"DÉCISION EN RETARD",""))</f>
        <v/>
      </c>
      <c r="X19">
        <f>'Paramètres'!D19</f>
        <v/>
      </c>
      <c r="Y19">
        <f>'Paramètres'!E19</f>
        <v/>
      </c>
      <c r="Z19">
        <f>'Paramètres'!F19</f>
        <v/>
      </c>
    </row>
    <row r="20">
      <c r="A20" s="16" t="n"/>
      <c r="B20" s="17" t="n"/>
      <c r="C20" s="17" t="n"/>
      <c r="D20" s="16" t="n"/>
      <c r="E20" s="24" t="n"/>
      <c r="F20" s="16" t="n"/>
      <c r="G20" s="17" t="n"/>
      <c r="H20" s="24" t="n"/>
      <c r="I20" s="16" t="n"/>
      <c r="J20" s="14">
        <f>IF($B20="","",IF(AND($F20&lt;&gt;"Décidée",$F20&lt;&gt;"Annulée",$E20&lt;&gt;"",$E20&lt;TODAY()),"DÉCISION EN RETARD",""))</f>
        <v/>
      </c>
      <c r="X20">
        <f>'Paramètres'!D20</f>
        <v/>
      </c>
      <c r="Y20">
        <f>'Paramètres'!E20</f>
        <v/>
      </c>
      <c r="Z20">
        <f>'Paramètres'!F20</f>
        <v/>
      </c>
    </row>
    <row r="21">
      <c r="A21" s="19" t="n"/>
      <c r="B21" s="20" t="n"/>
      <c r="C21" s="20" t="n"/>
      <c r="D21" s="19" t="n"/>
      <c r="E21" s="25" t="n"/>
      <c r="F21" s="19" t="n"/>
      <c r="G21" s="20" t="n"/>
      <c r="H21" s="25" t="n"/>
      <c r="I21" s="19" t="n"/>
      <c r="J21" s="14">
        <f>IF($B21="","",IF(AND($F21&lt;&gt;"Décidée",$F21&lt;&gt;"Annulée",$E21&lt;&gt;"",$E21&lt;TODAY()),"DÉCISION EN RETARD",""))</f>
        <v/>
      </c>
      <c r="X21">
        <f>'Paramètres'!D21</f>
        <v/>
      </c>
      <c r="Y21">
        <f>'Paramètres'!E21</f>
        <v/>
      </c>
      <c r="Z21">
        <f>'Paramètres'!F21</f>
        <v/>
      </c>
    </row>
    <row r="22">
      <c r="A22" s="16" t="n"/>
      <c r="B22" s="17" t="n"/>
      <c r="C22" s="17" t="n"/>
      <c r="D22" s="16" t="n"/>
      <c r="E22" s="24" t="n"/>
      <c r="F22" s="16" t="n"/>
      <c r="G22" s="17" t="n"/>
      <c r="H22" s="24" t="n"/>
      <c r="I22" s="16" t="n"/>
      <c r="J22" s="14">
        <f>IF($B22="","",IF(AND($F22&lt;&gt;"Décidée",$F22&lt;&gt;"Annulée",$E22&lt;&gt;"",$E22&lt;TODAY()),"DÉCISION EN RETARD",""))</f>
        <v/>
      </c>
      <c r="X22">
        <f>'Paramètres'!D22</f>
        <v/>
      </c>
      <c r="Y22">
        <f>'Paramètres'!E22</f>
        <v/>
      </c>
      <c r="Z22">
        <f>'Paramètres'!F22</f>
        <v/>
      </c>
    </row>
    <row r="23">
      <c r="A23" s="19" t="n"/>
      <c r="B23" s="20" t="n"/>
      <c r="C23" s="20" t="n"/>
      <c r="D23" s="19" t="n"/>
      <c r="E23" s="25" t="n"/>
      <c r="F23" s="19" t="n"/>
      <c r="G23" s="20" t="n"/>
      <c r="H23" s="25" t="n"/>
      <c r="I23" s="19" t="n"/>
      <c r="J23" s="14">
        <f>IF($B23="","",IF(AND($F23&lt;&gt;"Décidée",$F23&lt;&gt;"Annulée",$E23&lt;&gt;"",$E23&lt;TODAY()),"DÉCISION EN RETARD",""))</f>
        <v/>
      </c>
      <c r="X23">
        <f>'Paramètres'!D23</f>
        <v/>
      </c>
      <c r="Y23">
        <f>'Paramètres'!E23</f>
        <v/>
      </c>
      <c r="Z23">
        <f>'Paramètres'!F23</f>
        <v/>
      </c>
    </row>
    <row r="24">
      <c r="A24" s="16" t="n"/>
      <c r="B24" s="17" t="n"/>
      <c r="C24" s="17" t="n"/>
      <c r="D24" s="16" t="n"/>
      <c r="E24" s="24" t="n"/>
      <c r="F24" s="16" t="n"/>
      <c r="G24" s="17" t="n"/>
      <c r="H24" s="24" t="n"/>
      <c r="I24" s="16" t="n"/>
      <c r="J24" s="14">
        <f>IF($B24="","",IF(AND($F24&lt;&gt;"Décidée",$F24&lt;&gt;"Annulée",$E24&lt;&gt;"",$E24&lt;TODAY()),"DÉCISION EN RETARD",""))</f>
        <v/>
      </c>
      <c r="X24">
        <f>'Paramètres'!D24</f>
        <v/>
      </c>
      <c r="Y24">
        <f>'Paramètres'!E24</f>
        <v/>
      </c>
      <c r="Z24">
        <f>'Paramètres'!F24</f>
        <v/>
      </c>
    </row>
    <row r="25">
      <c r="A25" s="19" t="n"/>
      <c r="B25" s="20" t="n"/>
      <c r="C25" s="20" t="n"/>
      <c r="D25" s="19" t="n"/>
      <c r="E25" s="25" t="n"/>
      <c r="F25" s="19" t="n"/>
      <c r="G25" s="20" t="n"/>
      <c r="H25" s="25" t="n"/>
      <c r="I25" s="19" t="n"/>
      <c r="J25" s="14">
        <f>IF($B25="","",IF(AND($F25&lt;&gt;"Décidée",$F25&lt;&gt;"Annulée",$E25&lt;&gt;"",$E25&lt;TODAY()),"DÉCISION EN RETARD",""))</f>
        <v/>
      </c>
      <c r="X25">
        <f>'Paramètres'!D25</f>
        <v/>
      </c>
      <c r="Y25">
        <f>'Paramètres'!E25</f>
        <v/>
      </c>
      <c r="Z25">
        <f>'Paramètres'!F25</f>
        <v/>
      </c>
    </row>
    <row r="26">
      <c r="A26" s="16" t="n"/>
      <c r="B26" s="17" t="n"/>
      <c r="C26" s="17" t="n"/>
      <c r="D26" s="16" t="n"/>
      <c r="E26" s="24" t="n"/>
      <c r="F26" s="16" t="n"/>
      <c r="G26" s="17" t="n"/>
      <c r="H26" s="24" t="n"/>
      <c r="I26" s="16" t="n"/>
      <c r="J26" s="14">
        <f>IF($B26="","",IF(AND($F26&lt;&gt;"Décidée",$F26&lt;&gt;"Annulée",$E26&lt;&gt;"",$E26&lt;TODAY()),"DÉCISION EN RETARD",""))</f>
        <v/>
      </c>
      <c r="X26">
        <f>'Paramètres'!D26</f>
        <v/>
      </c>
      <c r="Y26">
        <f>'Paramètres'!E26</f>
        <v/>
      </c>
      <c r="Z26">
        <f>'Paramètres'!F26</f>
        <v/>
      </c>
    </row>
    <row r="27">
      <c r="A27" s="19" t="n"/>
      <c r="B27" s="20" t="n"/>
      <c r="C27" s="20" t="n"/>
      <c r="D27" s="19" t="n"/>
      <c r="E27" s="25" t="n"/>
      <c r="F27" s="19" t="n"/>
      <c r="G27" s="20" t="n"/>
      <c r="H27" s="25" t="n"/>
      <c r="I27" s="19" t="n"/>
      <c r="J27" s="14">
        <f>IF($B27="","",IF(AND($F27&lt;&gt;"Décidée",$F27&lt;&gt;"Annulée",$E27&lt;&gt;"",$E27&lt;TODAY()),"DÉCISION EN RETARD",""))</f>
        <v/>
      </c>
      <c r="X27">
        <f>'Paramètres'!D27</f>
        <v/>
      </c>
      <c r="Y27">
        <f>'Paramètres'!E27</f>
        <v/>
      </c>
      <c r="Z27">
        <f>'Paramètres'!F27</f>
        <v/>
      </c>
    </row>
    <row r="28">
      <c r="A28" s="16" t="n"/>
      <c r="B28" s="17" t="n"/>
      <c r="C28" s="17" t="n"/>
      <c r="D28" s="16" t="n"/>
      <c r="E28" s="24" t="n"/>
      <c r="F28" s="16" t="n"/>
      <c r="G28" s="17" t="n"/>
      <c r="H28" s="24" t="n"/>
      <c r="I28" s="16" t="n"/>
      <c r="J28" s="14">
        <f>IF($B28="","",IF(AND($F28&lt;&gt;"Décidée",$F28&lt;&gt;"Annulée",$E28&lt;&gt;"",$E28&lt;TODAY()),"DÉCISION EN RETARD",""))</f>
        <v/>
      </c>
      <c r="X28">
        <f>'Paramètres'!D28</f>
        <v/>
      </c>
      <c r="Y28">
        <f>'Paramètres'!E28</f>
        <v/>
      </c>
      <c r="Z28">
        <f>'Paramètres'!F28</f>
        <v/>
      </c>
    </row>
    <row r="29">
      <c r="A29" s="19" t="n"/>
      <c r="B29" s="20" t="n"/>
      <c r="C29" s="20" t="n"/>
      <c r="D29" s="19" t="n"/>
      <c r="E29" s="25" t="n"/>
      <c r="F29" s="19" t="n"/>
      <c r="G29" s="20" t="n"/>
      <c r="H29" s="25" t="n"/>
      <c r="I29" s="19" t="n"/>
      <c r="J29" s="14">
        <f>IF($B29="","",IF(AND($F29&lt;&gt;"Décidée",$F29&lt;&gt;"Annulée",$E29&lt;&gt;"",$E29&lt;TODAY()),"DÉCISION EN RETARD",""))</f>
        <v/>
      </c>
      <c r="X29">
        <f>'Paramètres'!D29</f>
        <v/>
      </c>
      <c r="Y29">
        <f>'Paramètres'!E29</f>
        <v/>
      </c>
      <c r="Z29">
        <f>'Paramètres'!F29</f>
        <v/>
      </c>
    </row>
    <row r="30">
      <c r="A30" s="16" t="n"/>
      <c r="B30" s="17" t="n"/>
      <c r="C30" s="17" t="n"/>
      <c r="D30" s="16" t="n"/>
      <c r="E30" s="24" t="n"/>
      <c r="F30" s="16" t="n"/>
      <c r="G30" s="17" t="n"/>
      <c r="H30" s="24" t="n"/>
      <c r="I30" s="16" t="n"/>
      <c r="J30" s="14">
        <f>IF($B30="","",IF(AND($F30&lt;&gt;"Décidée",$F30&lt;&gt;"Annulée",$E30&lt;&gt;"",$E30&lt;TODAY()),"DÉCISION EN RETARD",""))</f>
        <v/>
      </c>
      <c r="X30">
        <f>'Paramètres'!D30</f>
        <v/>
      </c>
      <c r="Y30">
        <f>'Paramètres'!E30</f>
        <v/>
      </c>
      <c r="Z30">
        <f>'Paramètres'!F30</f>
        <v/>
      </c>
    </row>
    <row r="31">
      <c r="A31" s="19" t="n"/>
      <c r="B31" s="20" t="n"/>
      <c r="C31" s="20" t="n"/>
      <c r="D31" s="19" t="n"/>
      <c r="E31" s="25" t="n"/>
      <c r="F31" s="19" t="n"/>
      <c r="G31" s="20" t="n"/>
      <c r="H31" s="25" t="n"/>
      <c r="I31" s="19" t="n"/>
      <c r="J31" s="14">
        <f>IF($B31="","",IF(AND($F31&lt;&gt;"Décidée",$F31&lt;&gt;"Annulée",$E31&lt;&gt;"",$E31&lt;TODAY()),"DÉCISION EN RETARD",""))</f>
        <v/>
      </c>
      <c r="X31">
        <f>'Paramètres'!D31</f>
        <v/>
      </c>
      <c r="Y31">
        <f>'Paramètres'!E31</f>
        <v/>
      </c>
      <c r="Z31">
        <f>'Paramètres'!F31</f>
        <v/>
      </c>
    </row>
    <row r="32">
      <c r="A32" s="16" t="n"/>
      <c r="B32" s="17" t="n"/>
      <c r="C32" s="17" t="n"/>
      <c r="D32" s="16" t="n"/>
      <c r="E32" s="24" t="n"/>
      <c r="F32" s="16" t="n"/>
      <c r="G32" s="17" t="n"/>
      <c r="H32" s="24" t="n"/>
      <c r="I32" s="16" t="n"/>
      <c r="J32" s="14">
        <f>IF($B32="","",IF(AND($F32&lt;&gt;"Décidée",$F32&lt;&gt;"Annulée",$E32&lt;&gt;"",$E32&lt;TODAY()),"DÉCISION EN RETARD",""))</f>
        <v/>
      </c>
      <c r="X32">
        <f>'Paramètres'!D32</f>
        <v/>
      </c>
      <c r="Y32">
        <f>'Paramètres'!E32</f>
        <v/>
      </c>
      <c r="Z32">
        <f>'Paramètres'!F32</f>
        <v/>
      </c>
    </row>
    <row r="33">
      <c r="A33" s="19" t="n"/>
      <c r="B33" s="20" t="n"/>
      <c r="C33" s="20" t="n"/>
      <c r="D33" s="19" t="n"/>
      <c r="E33" s="25" t="n"/>
      <c r="F33" s="19" t="n"/>
      <c r="G33" s="20" t="n"/>
      <c r="H33" s="25" t="n"/>
      <c r="I33" s="19" t="n"/>
      <c r="J33" s="14">
        <f>IF($B33="","",IF(AND($F33&lt;&gt;"Décidée",$F33&lt;&gt;"Annulée",$E33&lt;&gt;"",$E33&lt;TODAY()),"DÉCISION EN RETARD",""))</f>
        <v/>
      </c>
      <c r="X33">
        <f>'Paramètres'!D33</f>
        <v/>
      </c>
      <c r="Y33">
        <f>'Paramètres'!E33</f>
        <v/>
      </c>
      <c r="Z33">
        <f>'Paramètres'!F33</f>
        <v/>
      </c>
    </row>
    <row r="34">
      <c r="A34" s="16" t="n"/>
      <c r="B34" s="17" t="n"/>
      <c r="C34" s="17" t="n"/>
      <c r="D34" s="16" t="n"/>
      <c r="E34" s="24" t="n"/>
      <c r="F34" s="16" t="n"/>
      <c r="G34" s="17" t="n"/>
      <c r="H34" s="24" t="n"/>
      <c r="I34" s="16" t="n"/>
      <c r="J34" s="14">
        <f>IF($B34="","",IF(AND($F34&lt;&gt;"Décidée",$F34&lt;&gt;"Annulée",$E34&lt;&gt;"",$E34&lt;TODAY()),"DÉCISION EN RETARD",""))</f>
        <v/>
      </c>
      <c r="X34">
        <f>'Paramètres'!D34</f>
        <v/>
      </c>
      <c r="Y34">
        <f>'Paramètres'!E34</f>
        <v/>
      </c>
      <c r="Z34">
        <f>'Paramètres'!F34</f>
        <v/>
      </c>
    </row>
    <row r="35">
      <c r="A35" s="19" t="n"/>
      <c r="B35" s="20" t="n"/>
      <c r="C35" s="20" t="n"/>
      <c r="D35" s="19" t="n"/>
      <c r="E35" s="25" t="n"/>
      <c r="F35" s="19" t="n"/>
      <c r="G35" s="20" t="n"/>
      <c r="H35" s="25" t="n"/>
      <c r="I35" s="19" t="n"/>
      <c r="J35" s="14">
        <f>IF($B35="","",IF(AND($F35&lt;&gt;"Décidée",$F35&lt;&gt;"Annulée",$E35&lt;&gt;"",$E35&lt;TODAY()),"DÉCISION EN RETARD",""))</f>
        <v/>
      </c>
      <c r="X35">
        <f>'Paramètres'!D35</f>
        <v/>
      </c>
      <c r="Y35">
        <f>'Paramètres'!E35</f>
        <v/>
      </c>
      <c r="Z35">
        <f>'Paramètres'!F35</f>
        <v/>
      </c>
    </row>
    <row r="36">
      <c r="A36" s="16" t="n"/>
      <c r="B36" s="17" t="n"/>
      <c r="C36" s="17" t="n"/>
      <c r="D36" s="16" t="n"/>
      <c r="E36" s="24" t="n"/>
      <c r="F36" s="16" t="n"/>
      <c r="G36" s="17" t="n"/>
      <c r="H36" s="24" t="n"/>
      <c r="I36" s="16" t="n"/>
      <c r="J36" s="14">
        <f>IF($B36="","",IF(AND($F36&lt;&gt;"Décidée",$F36&lt;&gt;"Annulée",$E36&lt;&gt;"",$E36&lt;TODAY()),"DÉCISION EN RETARD",""))</f>
        <v/>
      </c>
      <c r="X36">
        <f>'Paramètres'!D36</f>
        <v/>
      </c>
      <c r="Y36">
        <f>'Paramètres'!E36</f>
        <v/>
      </c>
      <c r="Z36">
        <f>'Paramètres'!F36</f>
        <v/>
      </c>
    </row>
    <row r="37">
      <c r="A37" s="19" t="n"/>
      <c r="B37" s="20" t="n"/>
      <c r="C37" s="20" t="n"/>
      <c r="D37" s="19" t="n"/>
      <c r="E37" s="25" t="n"/>
      <c r="F37" s="19" t="n"/>
      <c r="G37" s="20" t="n"/>
      <c r="H37" s="25" t="n"/>
      <c r="I37" s="19" t="n"/>
      <c r="J37" s="14">
        <f>IF($B37="","",IF(AND($F37&lt;&gt;"Décidée",$F37&lt;&gt;"Annulée",$E37&lt;&gt;"",$E37&lt;TODAY()),"DÉCISION EN RETARD",""))</f>
        <v/>
      </c>
      <c r="X37">
        <f>'Paramètres'!D37</f>
        <v/>
      </c>
      <c r="Y37">
        <f>'Paramètres'!E37</f>
        <v/>
      </c>
      <c r="Z37">
        <f>'Paramètres'!F37</f>
        <v/>
      </c>
    </row>
    <row r="38">
      <c r="A38" s="16" t="n"/>
      <c r="B38" s="17" t="n"/>
      <c r="C38" s="17" t="n"/>
      <c r="D38" s="16" t="n"/>
      <c r="E38" s="24" t="n"/>
      <c r="F38" s="16" t="n"/>
      <c r="G38" s="17" t="n"/>
      <c r="H38" s="24" t="n"/>
      <c r="I38" s="16" t="n"/>
      <c r="J38" s="14">
        <f>IF($B38="","",IF(AND($F38&lt;&gt;"Décidée",$F38&lt;&gt;"Annulée",$E38&lt;&gt;"",$E38&lt;TODAY()),"DÉCISION EN RETARD",""))</f>
        <v/>
      </c>
      <c r="X38">
        <f>'Paramètres'!D38</f>
        <v/>
      </c>
      <c r="Y38">
        <f>'Paramètres'!E38</f>
        <v/>
      </c>
      <c r="Z38">
        <f>'Paramètres'!F38</f>
        <v/>
      </c>
    </row>
    <row r="39">
      <c r="A39" s="19" t="n"/>
      <c r="B39" s="20" t="n"/>
      <c r="C39" s="20" t="n"/>
      <c r="D39" s="19" t="n"/>
      <c r="E39" s="25" t="n"/>
      <c r="F39" s="19" t="n"/>
      <c r="G39" s="20" t="n"/>
      <c r="H39" s="25" t="n"/>
      <c r="I39" s="19" t="n"/>
      <c r="J39" s="14">
        <f>IF($B39="","",IF(AND($F39&lt;&gt;"Décidée",$F39&lt;&gt;"Annulée",$E39&lt;&gt;"",$E39&lt;TODAY()),"DÉCISION EN RETARD",""))</f>
        <v/>
      </c>
      <c r="X39">
        <f>'Paramètres'!D39</f>
        <v/>
      </c>
      <c r="Y39">
        <f>'Paramètres'!E39</f>
        <v/>
      </c>
      <c r="Z39">
        <f>'Paramètres'!F39</f>
        <v/>
      </c>
    </row>
    <row r="40">
      <c r="A40" s="16" t="n"/>
      <c r="B40" s="17" t="n"/>
      <c r="C40" s="17" t="n"/>
      <c r="D40" s="16" t="n"/>
      <c r="E40" s="24" t="n"/>
      <c r="F40" s="16" t="n"/>
      <c r="G40" s="17" t="n"/>
      <c r="H40" s="24" t="n"/>
      <c r="I40" s="16" t="n"/>
      <c r="J40" s="14">
        <f>IF($B40="","",IF(AND($F40&lt;&gt;"Décidée",$F40&lt;&gt;"Annulée",$E40&lt;&gt;"",$E40&lt;TODAY()),"DÉCISION EN RETARD",""))</f>
        <v/>
      </c>
      <c r="X40">
        <f>'Paramètres'!D40</f>
        <v/>
      </c>
      <c r="Y40">
        <f>'Paramètres'!E40</f>
        <v/>
      </c>
      <c r="Z40">
        <f>'Paramètres'!F40</f>
        <v/>
      </c>
    </row>
    <row r="41">
      <c r="A41" s="19" t="n"/>
      <c r="B41" s="20" t="n"/>
      <c r="C41" s="20" t="n"/>
      <c r="D41" s="19" t="n"/>
      <c r="E41" s="25" t="n"/>
      <c r="F41" s="19" t="n"/>
      <c r="G41" s="20" t="n"/>
      <c r="H41" s="25" t="n"/>
      <c r="I41" s="19" t="n"/>
      <c r="J41" s="14">
        <f>IF($B41="","",IF(AND($F41&lt;&gt;"Décidée",$F41&lt;&gt;"Annulée",$E41&lt;&gt;"",$E41&lt;TODAY()),"DÉCISION EN RETARD",""))</f>
        <v/>
      </c>
      <c r="X41">
        <f>'Paramètres'!D41</f>
        <v/>
      </c>
      <c r="Y41">
        <f>'Paramètres'!E41</f>
        <v/>
      </c>
      <c r="Z41">
        <f>'Paramètres'!F41</f>
        <v/>
      </c>
    </row>
    <row r="42">
      <c r="A42" s="16" t="n"/>
      <c r="B42" s="17" t="n"/>
      <c r="C42" s="17" t="n"/>
      <c r="D42" s="16" t="n"/>
      <c r="E42" s="24" t="n"/>
      <c r="F42" s="16" t="n"/>
      <c r="G42" s="17" t="n"/>
      <c r="H42" s="24" t="n"/>
      <c r="I42" s="16" t="n"/>
      <c r="J42" s="14">
        <f>IF($B42="","",IF(AND($F42&lt;&gt;"Décidée",$F42&lt;&gt;"Annulée",$E42&lt;&gt;"",$E42&lt;TODAY()),"DÉCISION EN RETARD",""))</f>
        <v/>
      </c>
      <c r="X42">
        <f>'Paramètres'!D42</f>
        <v/>
      </c>
      <c r="Y42">
        <f>'Paramètres'!E42</f>
        <v/>
      </c>
      <c r="Z42">
        <f>'Paramètres'!F42</f>
        <v/>
      </c>
    </row>
    <row r="43">
      <c r="A43" s="19" t="n"/>
      <c r="B43" s="20" t="n"/>
      <c r="C43" s="20" t="n"/>
      <c r="D43" s="19" t="n"/>
      <c r="E43" s="25" t="n"/>
      <c r="F43" s="19" t="n"/>
      <c r="G43" s="20" t="n"/>
      <c r="H43" s="25" t="n"/>
      <c r="I43" s="19" t="n"/>
      <c r="J43" s="14">
        <f>IF($B43="","",IF(AND($F43&lt;&gt;"Décidée",$F43&lt;&gt;"Annulée",$E43&lt;&gt;"",$E43&lt;TODAY()),"DÉCISION EN RETARD",""))</f>
        <v/>
      </c>
      <c r="X43">
        <f>'Paramètres'!D43</f>
        <v/>
      </c>
      <c r="Y43">
        <f>'Paramètres'!E43</f>
        <v/>
      </c>
      <c r="Z43">
        <f>'Paramètres'!F43</f>
        <v/>
      </c>
    </row>
    <row r="44">
      <c r="A44" s="16" t="n"/>
      <c r="B44" s="17" t="n"/>
      <c r="C44" s="17" t="n"/>
      <c r="D44" s="16" t="n"/>
      <c r="E44" s="24" t="n"/>
      <c r="F44" s="16" t="n"/>
      <c r="G44" s="17" t="n"/>
      <c r="H44" s="24" t="n"/>
      <c r="I44" s="16" t="n"/>
      <c r="J44" s="14">
        <f>IF($B44="","",IF(AND($F44&lt;&gt;"Décidée",$F44&lt;&gt;"Annulée",$E44&lt;&gt;"",$E44&lt;TODAY()),"DÉCISION EN RETARD",""))</f>
        <v/>
      </c>
      <c r="X44">
        <f>'Paramètres'!D44</f>
        <v/>
      </c>
      <c r="Y44">
        <f>'Paramètres'!E44</f>
        <v/>
      </c>
      <c r="Z44">
        <f>'Paramètres'!F44</f>
        <v/>
      </c>
    </row>
    <row r="45">
      <c r="A45" s="19" t="n"/>
      <c r="B45" s="20" t="n"/>
      <c r="C45" s="20" t="n"/>
      <c r="D45" s="19" t="n"/>
      <c r="E45" s="25" t="n"/>
      <c r="F45" s="19" t="n"/>
      <c r="G45" s="20" t="n"/>
      <c r="H45" s="25" t="n"/>
      <c r="I45" s="19" t="n"/>
      <c r="J45" s="14">
        <f>IF($B45="","",IF(AND($F45&lt;&gt;"Décidée",$F45&lt;&gt;"Annulée",$E45&lt;&gt;"",$E45&lt;TODAY()),"DÉCISION EN RETARD",""))</f>
        <v/>
      </c>
      <c r="X45">
        <f>'Paramètres'!D45</f>
        <v/>
      </c>
      <c r="Y45">
        <f>'Paramètres'!E45</f>
        <v/>
      </c>
      <c r="Z45">
        <f>'Paramètres'!F45</f>
        <v/>
      </c>
    </row>
    <row r="46">
      <c r="A46" s="16" t="n"/>
      <c r="B46" s="17" t="n"/>
      <c r="C46" s="17" t="n"/>
      <c r="D46" s="16" t="n"/>
      <c r="E46" s="24" t="n"/>
      <c r="F46" s="16" t="n"/>
      <c r="G46" s="17" t="n"/>
      <c r="H46" s="24" t="n"/>
      <c r="I46" s="16" t="n"/>
      <c r="J46" s="14">
        <f>IF($B46="","",IF(AND($F46&lt;&gt;"Décidée",$F46&lt;&gt;"Annulée",$E46&lt;&gt;"",$E46&lt;TODAY()),"DÉCISION EN RETARD",""))</f>
        <v/>
      </c>
      <c r="X46">
        <f>'Paramètres'!D46</f>
        <v/>
      </c>
      <c r="Y46">
        <f>'Paramètres'!E46</f>
        <v/>
      </c>
      <c r="Z46">
        <f>'Paramètres'!F46</f>
        <v/>
      </c>
    </row>
    <row r="47">
      <c r="A47" s="19" t="n"/>
      <c r="B47" s="20" t="n"/>
      <c r="C47" s="20" t="n"/>
      <c r="D47" s="19" t="n"/>
      <c r="E47" s="25" t="n"/>
      <c r="F47" s="19" t="n"/>
      <c r="G47" s="20" t="n"/>
      <c r="H47" s="25" t="n"/>
      <c r="I47" s="19" t="n"/>
      <c r="J47" s="14">
        <f>IF($B47="","",IF(AND($F47&lt;&gt;"Décidée",$F47&lt;&gt;"Annulée",$E47&lt;&gt;"",$E47&lt;TODAY()),"DÉCISION EN RETARD",""))</f>
        <v/>
      </c>
      <c r="X47">
        <f>'Paramètres'!D47</f>
        <v/>
      </c>
      <c r="Y47">
        <f>'Paramètres'!E47</f>
        <v/>
      </c>
      <c r="Z47">
        <f>'Paramètres'!F47</f>
        <v/>
      </c>
    </row>
    <row r="48">
      <c r="A48" s="16" t="n"/>
      <c r="B48" s="17" t="n"/>
      <c r="C48" s="17" t="n"/>
      <c r="D48" s="16" t="n"/>
      <c r="E48" s="24" t="n"/>
      <c r="F48" s="16" t="n"/>
      <c r="G48" s="17" t="n"/>
      <c r="H48" s="24" t="n"/>
      <c r="I48" s="16" t="n"/>
      <c r="J48" s="14">
        <f>IF($B48="","",IF(AND($F48&lt;&gt;"Décidée",$F48&lt;&gt;"Annulée",$E48&lt;&gt;"",$E48&lt;TODAY()),"DÉCISION EN RETARD",""))</f>
        <v/>
      </c>
      <c r="X48">
        <f>'Paramètres'!D48</f>
        <v/>
      </c>
      <c r="Y48">
        <f>'Paramètres'!E48</f>
        <v/>
      </c>
      <c r="Z48">
        <f>'Paramètres'!F48</f>
        <v/>
      </c>
    </row>
    <row r="49">
      <c r="A49" s="19" t="n"/>
      <c r="B49" s="20" t="n"/>
      <c r="C49" s="20" t="n"/>
      <c r="D49" s="19" t="n"/>
      <c r="E49" s="25" t="n"/>
      <c r="F49" s="19" t="n"/>
      <c r="G49" s="20" t="n"/>
      <c r="H49" s="25" t="n"/>
      <c r="I49" s="19" t="n"/>
      <c r="J49" s="14">
        <f>IF($B49="","",IF(AND($F49&lt;&gt;"Décidée",$F49&lt;&gt;"Annulée",$E49&lt;&gt;"",$E49&lt;TODAY()),"DÉCISION EN RETARD",""))</f>
        <v/>
      </c>
      <c r="X49">
        <f>'Paramètres'!D49</f>
        <v/>
      </c>
      <c r="Y49">
        <f>'Paramètres'!E49</f>
        <v/>
      </c>
      <c r="Z49">
        <f>'Paramètres'!F49</f>
        <v/>
      </c>
    </row>
    <row r="50">
      <c r="A50" s="16" t="n"/>
      <c r="B50" s="17" t="n"/>
      <c r="C50" s="17" t="n"/>
      <c r="D50" s="16" t="n"/>
      <c r="E50" s="24" t="n"/>
      <c r="F50" s="16" t="n"/>
      <c r="G50" s="17" t="n"/>
      <c r="H50" s="24" t="n"/>
      <c r="I50" s="16" t="n"/>
      <c r="J50" s="14">
        <f>IF($B50="","",IF(AND($F50&lt;&gt;"Décidée",$F50&lt;&gt;"Annulée",$E50&lt;&gt;"",$E50&lt;TODAY()),"DÉCISION EN RETARD",""))</f>
        <v/>
      </c>
      <c r="X50">
        <f>'Paramètres'!D50</f>
        <v/>
      </c>
      <c r="Y50">
        <f>'Paramètres'!E50</f>
        <v/>
      </c>
      <c r="Z50">
        <f>'Paramètres'!F50</f>
        <v/>
      </c>
    </row>
    <row r="51">
      <c r="A51" s="19" t="n"/>
      <c r="B51" s="20" t="n"/>
      <c r="C51" s="20" t="n"/>
      <c r="D51" s="19" t="n"/>
      <c r="E51" s="25" t="n"/>
      <c r="F51" s="19" t="n"/>
      <c r="G51" s="20" t="n"/>
      <c r="H51" s="25" t="n"/>
      <c r="I51" s="19" t="n"/>
      <c r="J51" s="14">
        <f>IF($B51="","",IF(AND($F51&lt;&gt;"Décidée",$F51&lt;&gt;"Annulée",$E51&lt;&gt;"",$E51&lt;TODAY()),"DÉCISION EN RETARD",""))</f>
        <v/>
      </c>
      <c r="X51">
        <f>'Paramètres'!D51</f>
        <v/>
      </c>
      <c r="Y51">
        <f>'Paramètres'!E51</f>
        <v/>
      </c>
      <c r="Z51">
        <f>'Paramètres'!F51</f>
        <v/>
      </c>
    </row>
    <row r="52">
      <c r="A52" s="16" t="n"/>
      <c r="B52" s="17" t="n"/>
      <c r="C52" s="17" t="n"/>
      <c r="D52" s="16" t="n"/>
      <c r="E52" s="24" t="n"/>
      <c r="F52" s="16" t="n"/>
      <c r="G52" s="17" t="n"/>
      <c r="H52" s="24" t="n"/>
      <c r="I52" s="16" t="n"/>
      <c r="J52" s="14">
        <f>IF($B52="","",IF(AND($F52&lt;&gt;"Décidée",$F52&lt;&gt;"Annulée",$E52&lt;&gt;"",$E52&lt;TODAY()),"DÉCISION EN RETARD",""))</f>
        <v/>
      </c>
      <c r="X52">
        <f>'Paramètres'!D52</f>
        <v/>
      </c>
      <c r="Y52">
        <f>'Paramètres'!E52</f>
        <v/>
      </c>
      <c r="Z52">
        <f>'Paramètres'!F52</f>
        <v/>
      </c>
    </row>
    <row r="53">
      <c r="A53" s="19" t="n"/>
      <c r="B53" s="20" t="n"/>
      <c r="C53" s="20" t="n"/>
      <c r="D53" s="19" t="n"/>
      <c r="E53" s="25" t="n"/>
      <c r="F53" s="19" t="n"/>
      <c r="G53" s="20" t="n"/>
      <c r="H53" s="25" t="n"/>
      <c r="I53" s="19" t="n"/>
      <c r="J53" s="14">
        <f>IF($B53="","",IF(AND($F53&lt;&gt;"Décidée",$F53&lt;&gt;"Annulée",$E53&lt;&gt;"",$E53&lt;TODAY()),"DÉCISION EN RETARD",""))</f>
        <v/>
      </c>
      <c r="X53">
        <f>'Paramètres'!D53</f>
        <v/>
      </c>
      <c r="Y53">
        <f>'Paramètres'!E53</f>
        <v/>
      </c>
      <c r="Z53">
        <f>'Paramètres'!F53</f>
        <v/>
      </c>
    </row>
    <row r="54">
      <c r="A54" s="16" t="n"/>
      <c r="B54" s="17" t="n"/>
      <c r="C54" s="17" t="n"/>
      <c r="D54" s="16" t="n"/>
      <c r="E54" s="24" t="n"/>
      <c r="F54" s="16" t="n"/>
      <c r="G54" s="17" t="n"/>
      <c r="H54" s="24" t="n"/>
      <c r="I54" s="16" t="n"/>
      <c r="J54" s="14">
        <f>IF($B54="","",IF(AND($F54&lt;&gt;"Décidée",$F54&lt;&gt;"Annulée",$E54&lt;&gt;"",$E54&lt;TODAY()),"DÉCISION EN RETARD",""))</f>
        <v/>
      </c>
      <c r="X54">
        <f>'Paramètres'!D54</f>
        <v/>
      </c>
      <c r="Y54">
        <f>'Paramètres'!E54</f>
        <v/>
      </c>
      <c r="Z54">
        <f>'Paramètres'!F54</f>
        <v/>
      </c>
    </row>
    <row r="55">
      <c r="A55" s="19" t="n"/>
      <c r="B55" s="20" t="n"/>
      <c r="C55" s="20" t="n"/>
      <c r="D55" s="19" t="n"/>
      <c r="E55" s="25" t="n"/>
      <c r="F55" s="19" t="n"/>
      <c r="G55" s="20" t="n"/>
      <c r="H55" s="25" t="n"/>
      <c r="I55" s="19" t="n"/>
      <c r="J55" s="14">
        <f>IF($B55="","",IF(AND($F55&lt;&gt;"Décidée",$F55&lt;&gt;"Annulée",$E55&lt;&gt;"",$E55&lt;TODAY()),"DÉCISION EN RETARD",""))</f>
        <v/>
      </c>
      <c r="X55">
        <f>'Paramètres'!D55</f>
        <v/>
      </c>
      <c r="Y55">
        <f>'Paramètres'!E55</f>
        <v/>
      </c>
      <c r="Z55">
        <f>'Paramètres'!F55</f>
        <v/>
      </c>
    </row>
    <row r="56">
      <c r="A56" s="16" t="n"/>
      <c r="B56" s="17" t="n"/>
      <c r="C56" s="17" t="n"/>
      <c r="D56" s="16" t="n"/>
      <c r="E56" s="24" t="n"/>
      <c r="F56" s="16" t="n"/>
      <c r="G56" s="17" t="n"/>
      <c r="H56" s="24" t="n"/>
      <c r="I56" s="16" t="n"/>
      <c r="J56" s="14">
        <f>IF($B56="","",IF(AND($F56&lt;&gt;"Décidée",$F56&lt;&gt;"Annulée",$E56&lt;&gt;"",$E56&lt;TODAY()),"DÉCISION EN RETARD",""))</f>
        <v/>
      </c>
      <c r="X56">
        <f>'Paramètres'!D56</f>
        <v/>
      </c>
      <c r="Y56">
        <f>'Paramètres'!E56</f>
        <v/>
      </c>
      <c r="Z56">
        <f>'Paramètres'!F56</f>
        <v/>
      </c>
    </row>
    <row r="57">
      <c r="A57" s="19" t="n"/>
      <c r="B57" s="20" t="n"/>
      <c r="C57" s="20" t="n"/>
      <c r="D57" s="19" t="n"/>
      <c r="E57" s="25" t="n"/>
      <c r="F57" s="19" t="n"/>
      <c r="G57" s="20" t="n"/>
      <c r="H57" s="25" t="n"/>
      <c r="I57" s="19" t="n"/>
      <c r="J57" s="14">
        <f>IF($B57="","",IF(AND($F57&lt;&gt;"Décidée",$F57&lt;&gt;"Annulée",$E57&lt;&gt;"",$E57&lt;TODAY()),"DÉCISION EN RETARD",""))</f>
        <v/>
      </c>
      <c r="X57">
        <f>'Paramètres'!D57</f>
        <v/>
      </c>
      <c r="Y57">
        <f>'Paramètres'!E57</f>
        <v/>
      </c>
      <c r="Z57">
        <f>'Paramètres'!F57</f>
        <v/>
      </c>
    </row>
    <row r="58">
      <c r="A58" s="16" t="n"/>
      <c r="B58" s="17" t="n"/>
      <c r="C58" s="17" t="n"/>
      <c r="D58" s="16" t="n"/>
      <c r="E58" s="24" t="n"/>
      <c r="F58" s="16" t="n"/>
      <c r="G58" s="17" t="n"/>
      <c r="H58" s="24" t="n"/>
      <c r="I58" s="16" t="n"/>
      <c r="J58" s="14">
        <f>IF($B58="","",IF(AND($F58&lt;&gt;"Décidée",$F58&lt;&gt;"Annulée",$E58&lt;&gt;"",$E58&lt;TODAY()),"DÉCISION EN RETARD",""))</f>
        <v/>
      </c>
      <c r="X58">
        <f>'Paramètres'!D58</f>
        <v/>
      </c>
      <c r="Y58">
        <f>'Paramètres'!E58</f>
        <v/>
      </c>
      <c r="Z58">
        <f>'Paramètres'!F58</f>
        <v/>
      </c>
    </row>
    <row r="59">
      <c r="A59" s="19" t="n"/>
      <c r="B59" s="20" t="n"/>
      <c r="C59" s="20" t="n"/>
      <c r="D59" s="19" t="n"/>
      <c r="E59" s="25" t="n"/>
      <c r="F59" s="19" t="n"/>
      <c r="G59" s="20" t="n"/>
      <c r="H59" s="25" t="n"/>
      <c r="I59" s="19" t="n"/>
      <c r="J59" s="14">
        <f>IF($B59="","",IF(AND($F59&lt;&gt;"Décidée",$F59&lt;&gt;"Annulée",$E59&lt;&gt;"",$E59&lt;TODAY()),"DÉCISION EN RETARD",""))</f>
        <v/>
      </c>
      <c r="X59">
        <f>'Paramètres'!D59</f>
        <v/>
      </c>
      <c r="Y59">
        <f>'Paramètres'!E59</f>
        <v/>
      </c>
      <c r="Z59">
        <f>'Paramètres'!F59</f>
        <v/>
      </c>
    </row>
    <row r="60">
      <c r="A60" s="16" t="n"/>
      <c r="B60" s="17" t="n"/>
      <c r="C60" s="17" t="n"/>
      <c r="D60" s="16" t="n"/>
      <c r="E60" s="24" t="n"/>
      <c r="F60" s="16" t="n"/>
      <c r="G60" s="17" t="n"/>
      <c r="H60" s="24" t="n"/>
      <c r="I60" s="16" t="n"/>
      <c r="J60" s="14">
        <f>IF($B60="","",IF(AND($F60&lt;&gt;"Décidée",$F60&lt;&gt;"Annulée",$E60&lt;&gt;"",$E60&lt;TODAY()),"DÉCISION EN RETARD",""))</f>
        <v/>
      </c>
      <c r="X60">
        <f>'Paramètres'!D60</f>
        <v/>
      </c>
      <c r="Y60">
        <f>'Paramètres'!E60</f>
        <v/>
      </c>
      <c r="Z60">
        <f>'Paramètres'!F60</f>
        <v/>
      </c>
    </row>
    <row r="61">
      <c r="A61" s="19" t="n"/>
      <c r="B61" s="20" t="n"/>
      <c r="C61" s="20" t="n"/>
      <c r="D61" s="19" t="n"/>
      <c r="E61" s="25" t="n"/>
      <c r="F61" s="19" t="n"/>
      <c r="G61" s="20" t="n"/>
      <c r="H61" s="25" t="n"/>
      <c r="I61" s="19" t="n"/>
      <c r="J61" s="14">
        <f>IF($B61="","",IF(AND($F61&lt;&gt;"Décidée",$F61&lt;&gt;"Annulée",$E61&lt;&gt;"",$E61&lt;TODAY()),"DÉCISION EN RETARD",""))</f>
        <v/>
      </c>
      <c r="X61">
        <f>'Paramètres'!D61</f>
        <v/>
      </c>
      <c r="Y61">
        <f>'Paramètres'!E61</f>
        <v/>
      </c>
      <c r="Z61">
        <f>'Paramètres'!F61</f>
        <v/>
      </c>
    </row>
    <row r="62">
      <c r="A62" s="16" t="n"/>
      <c r="B62" s="17" t="n"/>
      <c r="C62" s="17" t="n"/>
      <c r="D62" s="16" t="n"/>
      <c r="E62" s="24" t="n"/>
      <c r="F62" s="16" t="n"/>
      <c r="G62" s="17" t="n"/>
      <c r="H62" s="24" t="n"/>
      <c r="I62" s="16" t="n"/>
      <c r="J62" s="14">
        <f>IF($B62="","",IF(AND($F62&lt;&gt;"Décidée",$F62&lt;&gt;"Annulée",$E62&lt;&gt;"",$E62&lt;TODAY()),"DÉCISION EN RETARD",""))</f>
        <v/>
      </c>
      <c r="X62">
        <f>'Paramètres'!D62</f>
        <v/>
      </c>
      <c r="Y62">
        <f>'Paramètres'!E62</f>
        <v/>
      </c>
      <c r="Z62">
        <f>'Paramètres'!F62</f>
        <v/>
      </c>
    </row>
    <row r="63">
      <c r="A63" s="19" t="n"/>
      <c r="B63" s="20" t="n"/>
      <c r="C63" s="20" t="n"/>
      <c r="D63" s="19" t="n"/>
      <c r="E63" s="25" t="n"/>
      <c r="F63" s="19" t="n"/>
      <c r="G63" s="20" t="n"/>
      <c r="H63" s="25" t="n"/>
      <c r="I63" s="19" t="n"/>
      <c r="J63" s="14">
        <f>IF($B63="","",IF(AND($F63&lt;&gt;"Décidée",$F63&lt;&gt;"Annulée",$E63&lt;&gt;"",$E63&lt;TODAY()),"DÉCISION EN RETARD",""))</f>
        <v/>
      </c>
      <c r="X63">
        <f>'Paramètres'!D63</f>
        <v/>
      </c>
      <c r="Y63">
        <f>'Paramètres'!E63</f>
        <v/>
      </c>
      <c r="Z63">
        <f>'Paramètres'!F63</f>
        <v/>
      </c>
    </row>
    <row r="64">
      <c r="A64" s="16" t="n"/>
      <c r="B64" s="17" t="n"/>
      <c r="C64" s="17" t="n"/>
      <c r="D64" s="16" t="n"/>
      <c r="E64" s="24" t="n"/>
      <c r="F64" s="16" t="n"/>
      <c r="G64" s="17" t="n"/>
      <c r="H64" s="24" t="n"/>
      <c r="I64" s="16" t="n"/>
      <c r="J64" s="14">
        <f>IF($B64="","",IF(AND($F64&lt;&gt;"Décidée",$F64&lt;&gt;"Annulée",$E64&lt;&gt;"",$E64&lt;TODAY()),"DÉCISION EN RETARD",""))</f>
        <v/>
      </c>
      <c r="X64">
        <f>'Paramètres'!D64</f>
        <v/>
      </c>
      <c r="Y64">
        <f>'Paramètres'!E64</f>
        <v/>
      </c>
      <c r="Z64">
        <f>'Paramètres'!F64</f>
        <v/>
      </c>
    </row>
    <row r="65">
      <c r="A65" s="19" t="n"/>
      <c r="B65" s="20" t="n"/>
      <c r="C65" s="20" t="n"/>
      <c r="D65" s="19" t="n"/>
      <c r="E65" s="25" t="n"/>
      <c r="F65" s="19" t="n"/>
      <c r="G65" s="20" t="n"/>
      <c r="H65" s="25" t="n"/>
      <c r="I65" s="19" t="n"/>
      <c r="J65" s="14">
        <f>IF($B65="","",IF(AND($F65&lt;&gt;"Décidée",$F65&lt;&gt;"Annulée",$E65&lt;&gt;"",$E65&lt;TODAY()),"DÉCISION EN RETARD",""))</f>
        <v/>
      </c>
      <c r="X65">
        <f>'Paramètres'!D65</f>
        <v/>
      </c>
      <c r="Y65">
        <f>'Paramètres'!E65</f>
        <v/>
      </c>
      <c r="Z65">
        <f>'Paramètres'!F65</f>
        <v/>
      </c>
    </row>
    <row r="66">
      <c r="A66" s="16" t="n"/>
      <c r="B66" s="17" t="n"/>
      <c r="C66" s="17" t="n"/>
      <c r="D66" s="16" t="n"/>
      <c r="E66" s="24" t="n"/>
      <c r="F66" s="16" t="n"/>
      <c r="G66" s="17" t="n"/>
      <c r="H66" s="24" t="n"/>
      <c r="I66" s="16" t="n"/>
      <c r="J66" s="14">
        <f>IF($B66="","",IF(AND($F66&lt;&gt;"Décidée",$F66&lt;&gt;"Annulée",$E66&lt;&gt;"",$E66&lt;TODAY()),"DÉCISION EN RETARD",""))</f>
        <v/>
      </c>
      <c r="X66">
        <f>'Paramètres'!D66</f>
        <v/>
      </c>
      <c r="Y66">
        <f>'Paramètres'!E66</f>
        <v/>
      </c>
      <c r="Z66">
        <f>'Paramètres'!F66</f>
        <v/>
      </c>
    </row>
    <row r="67">
      <c r="A67" s="19" t="n"/>
      <c r="B67" s="20" t="n"/>
      <c r="C67" s="20" t="n"/>
      <c r="D67" s="19" t="n"/>
      <c r="E67" s="25" t="n"/>
      <c r="F67" s="19" t="n"/>
      <c r="G67" s="20" t="n"/>
      <c r="H67" s="25" t="n"/>
      <c r="I67" s="19" t="n"/>
      <c r="J67" s="14">
        <f>IF($B67="","",IF(AND($F67&lt;&gt;"Décidée",$F67&lt;&gt;"Annulée",$E67&lt;&gt;"",$E67&lt;TODAY()),"DÉCISION EN RETARD",""))</f>
        <v/>
      </c>
      <c r="X67">
        <f>'Paramètres'!D67</f>
        <v/>
      </c>
      <c r="Y67">
        <f>'Paramètres'!E67</f>
        <v/>
      </c>
      <c r="Z67">
        <f>'Paramètres'!F67</f>
        <v/>
      </c>
    </row>
    <row r="68">
      <c r="A68" s="16" t="n"/>
      <c r="B68" s="17" t="n"/>
      <c r="C68" s="17" t="n"/>
      <c r="D68" s="16" t="n"/>
      <c r="E68" s="24" t="n"/>
      <c r="F68" s="16" t="n"/>
      <c r="G68" s="17" t="n"/>
      <c r="H68" s="24" t="n"/>
      <c r="I68" s="16" t="n"/>
      <c r="J68" s="14">
        <f>IF($B68="","",IF(AND($F68&lt;&gt;"Décidée",$F68&lt;&gt;"Annulée",$E68&lt;&gt;"",$E68&lt;TODAY()),"DÉCISION EN RETARD",""))</f>
        <v/>
      </c>
      <c r="X68">
        <f>'Paramètres'!D68</f>
        <v/>
      </c>
      <c r="Y68">
        <f>'Paramètres'!E68</f>
        <v/>
      </c>
      <c r="Z68">
        <f>'Paramètres'!F68</f>
        <v/>
      </c>
    </row>
    <row r="69">
      <c r="A69" s="19" t="n"/>
      <c r="B69" s="20" t="n"/>
      <c r="C69" s="20" t="n"/>
      <c r="D69" s="19" t="n"/>
      <c r="E69" s="25" t="n"/>
      <c r="F69" s="19" t="n"/>
      <c r="G69" s="20" t="n"/>
      <c r="H69" s="25" t="n"/>
      <c r="I69" s="19" t="n"/>
      <c r="J69" s="14">
        <f>IF($B69="","",IF(AND($F69&lt;&gt;"Décidée",$F69&lt;&gt;"Annulée",$E69&lt;&gt;"",$E69&lt;TODAY()),"DÉCISION EN RETARD",""))</f>
        <v/>
      </c>
      <c r="X69">
        <f>'Paramètres'!D69</f>
        <v/>
      </c>
      <c r="Y69">
        <f>'Paramètres'!E69</f>
        <v/>
      </c>
      <c r="Z69">
        <f>'Paramètres'!F69</f>
        <v/>
      </c>
    </row>
    <row r="70">
      <c r="A70" s="16" t="n"/>
      <c r="B70" s="17" t="n"/>
      <c r="C70" s="17" t="n"/>
      <c r="D70" s="16" t="n"/>
      <c r="E70" s="24" t="n"/>
      <c r="F70" s="16" t="n"/>
      <c r="G70" s="17" t="n"/>
      <c r="H70" s="24" t="n"/>
      <c r="I70" s="16" t="n"/>
      <c r="J70" s="14">
        <f>IF($B70="","",IF(AND($F70&lt;&gt;"Décidée",$F70&lt;&gt;"Annulée",$E70&lt;&gt;"",$E70&lt;TODAY()),"DÉCISION EN RETARD",""))</f>
        <v/>
      </c>
      <c r="X70">
        <f>'Paramètres'!D70</f>
        <v/>
      </c>
      <c r="Y70">
        <f>'Paramètres'!E70</f>
        <v/>
      </c>
      <c r="Z70">
        <f>'Paramètres'!F70</f>
        <v/>
      </c>
    </row>
    <row r="71">
      <c r="A71" s="19" t="n"/>
      <c r="B71" s="20" t="n"/>
      <c r="C71" s="20" t="n"/>
      <c r="D71" s="19" t="n"/>
      <c r="E71" s="25" t="n"/>
      <c r="F71" s="19" t="n"/>
      <c r="G71" s="20" t="n"/>
      <c r="H71" s="25" t="n"/>
      <c r="I71" s="19" t="n"/>
      <c r="J71" s="14">
        <f>IF($B71="","",IF(AND($F71&lt;&gt;"Décidée",$F71&lt;&gt;"Annulée",$E71&lt;&gt;"",$E71&lt;TODAY()),"DÉCISION EN RETARD",""))</f>
        <v/>
      </c>
      <c r="X71">
        <f>'Paramètres'!D71</f>
        <v/>
      </c>
      <c r="Y71">
        <f>'Paramètres'!E71</f>
        <v/>
      </c>
      <c r="Z71">
        <f>'Paramètres'!F71</f>
        <v/>
      </c>
    </row>
    <row r="72">
      <c r="A72" s="16" t="n"/>
      <c r="B72" s="17" t="n"/>
      <c r="C72" s="17" t="n"/>
      <c r="D72" s="16" t="n"/>
      <c r="E72" s="24" t="n"/>
      <c r="F72" s="16" t="n"/>
      <c r="G72" s="17" t="n"/>
      <c r="H72" s="24" t="n"/>
      <c r="I72" s="16" t="n"/>
      <c r="J72" s="14">
        <f>IF($B72="","",IF(AND($F72&lt;&gt;"Décidée",$F72&lt;&gt;"Annulée",$E72&lt;&gt;"",$E72&lt;TODAY()),"DÉCISION EN RETARD",""))</f>
        <v/>
      </c>
      <c r="X72">
        <f>'Paramètres'!D72</f>
        <v/>
      </c>
      <c r="Y72">
        <f>'Paramètres'!E72</f>
        <v/>
      </c>
      <c r="Z72">
        <f>'Paramètres'!F72</f>
        <v/>
      </c>
    </row>
    <row r="73">
      <c r="A73" s="19" t="n"/>
      <c r="B73" s="20" t="n"/>
      <c r="C73" s="20" t="n"/>
      <c r="D73" s="19" t="n"/>
      <c r="E73" s="25" t="n"/>
      <c r="F73" s="19" t="n"/>
      <c r="G73" s="20" t="n"/>
      <c r="H73" s="25" t="n"/>
      <c r="I73" s="19" t="n"/>
      <c r="J73" s="14">
        <f>IF($B73="","",IF(AND($F73&lt;&gt;"Décidée",$F73&lt;&gt;"Annulée",$E73&lt;&gt;"",$E73&lt;TODAY()),"DÉCISION EN RETARD",""))</f>
        <v/>
      </c>
      <c r="X73">
        <f>'Paramètres'!D73</f>
        <v/>
      </c>
      <c r="Y73">
        <f>'Paramètres'!E73</f>
        <v/>
      </c>
      <c r="Z73">
        <f>'Paramètres'!F73</f>
        <v/>
      </c>
    </row>
    <row r="74">
      <c r="A74" s="16" t="n"/>
      <c r="B74" s="17" t="n"/>
      <c r="C74" s="17" t="n"/>
      <c r="D74" s="16" t="n"/>
      <c r="E74" s="24" t="n"/>
      <c r="F74" s="16" t="n"/>
      <c r="G74" s="17" t="n"/>
      <c r="H74" s="24" t="n"/>
      <c r="I74" s="16" t="n"/>
      <c r="J74" s="14">
        <f>IF($B74="","",IF(AND($F74&lt;&gt;"Décidée",$F74&lt;&gt;"Annulée",$E74&lt;&gt;"",$E74&lt;TODAY()),"DÉCISION EN RETARD",""))</f>
        <v/>
      </c>
      <c r="X74">
        <f>'Paramètres'!D74</f>
        <v/>
      </c>
      <c r="Y74">
        <f>'Paramètres'!E74</f>
        <v/>
      </c>
      <c r="Z74">
        <f>'Paramètres'!F74</f>
        <v/>
      </c>
    </row>
    <row r="75">
      <c r="A75" s="19" t="n"/>
      <c r="B75" s="20" t="n"/>
      <c r="C75" s="20" t="n"/>
      <c r="D75" s="19" t="n"/>
      <c r="E75" s="25" t="n"/>
      <c r="F75" s="19" t="n"/>
      <c r="G75" s="20" t="n"/>
      <c r="H75" s="25" t="n"/>
      <c r="I75" s="19" t="n"/>
      <c r="J75" s="14">
        <f>IF($B75="","",IF(AND($F75&lt;&gt;"Décidée",$F75&lt;&gt;"Annulée",$E75&lt;&gt;"",$E75&lt;TODAY()),"DÉCISION EN RETARD",""))</f>
        <v/>
      </c>
      <c r="X75">
        <f>'Paramètres'!D75</f>
        <v/>
      </c>
      <c r="Y75">
        <f>'Paramètres'!E75</f>
        <v/>
      </c>
      <c r="Z75">
        <f>'Paramètres'!F75</f>
        <v/>
      </c>
    </row>
    <row r="76">
      <c r="A76" s="16" t="n"/>
      <c r="B76" s="17" t="n"/>
      <c r="C76" s="17" t="n"/>
      <c r="D76" s="16" t="n"/>
      <c r="E76" s="24" t="n"/>
      <c r="F76" s="16" t="n"/>
      <c r="G76" s="17" t="n"/>
      <c r="H76" s="24" t="n"/>
      <c r="I76" s="16" t="n"/>
      <c r="J76" s="14">
        <f>IF($B76="","",IF(AND($F76&lt;&gt;"Décidée",$F76&lt;&gt;"Annulée",$E76&lt;&gt;"",$E76&lt;TODAY()),"DÉCISION EN RETARD",""))</f>
        <v/>
      </c>
      <c r="X76">
        <f>'Paramètres'!D76</f>
        <v/>
      </c>
      <c r="Y76">
        <f>'Paramètres'!E76</f>
        <v/>
      </c>
      <c r="Z76">
        <f>'Paramètres'!F76</f>
        <v/>
      </c>
    </row>
    <row r="77">
      <c r="A77" s="19" t="n"/>
      <c r="B77" s="20" t="n"/>
      <c r="C77" s="20" t="n"/>
      <c r="D77" s="19" t="n"/>
      <c r="E77" s="25" t="n"/>
      <c r="F77" s="19" t="n"/>
      <c r="G77" s="20" t="n"/>
      <c r="H77" s="25" t="n"/>
      <c r="I77" s="19" t="n"/>
      <c r="J77" s="14">
        <f>IF($B77="","",IF(AND($F77&lt;&gt;"Décidée",$F77&lt;&gt;"Annulée",$E77&lt;&gt;"",$E77&lt;TODAY()),"DÉCISION EN RETARD",""))</f>
        <v/>
      </c>
      <c r="X77">
        <f>'Paramètres'!D77</f>
        <v/>
      </c>
      <c r="Y77">
        <f>'Paramètres'!E77</f>
        <v/>
      </c>
      <c r="Z77">
        <f>'Paramètres'!F77</f>
        <v/>
      </c>
    </row>
    <row r="78">
      <c r="A78" s="16" t="n"/>
      <c r="B78" s="17" t="n"/>
      <c r="C78" s="17" t="n"/>
      <c r="D78" s="16" t="n"/>
      <c r="E78" s="24" t="n"/>
      <c r="F78" s="16" t="n"/>
      <c r="G78" s="17" t="n"/>
      <c r="H78" s="24" t="n"/>
      <c r="I78" s="16" t="n"/>
      <c r="J78" s="14">
        <f>IF($B78="","",IF(AND($F78&lt;&gt;"Décidée",$F78&lt;&gt;"Annulée",$E78&lt;&gt;"",$E78&lt;TODAY()),"DÉCISION EN RETARD",""))</f>
        <v/>
      </c>
      <c r="X78">
        <f>'Paramètres'!D78</f>
        <v/>
      </c>
      <c r="Y78">
        <f>'Paramètres'!E78</f>
        <v/>
      </c>
      <c r="Z78">
        <f>'Paramètres'!F78</f>
        <v/>
      </c>
    </row>
    <row r="79">
      <c r="A79" s="19" t="n"/>
      <c r="B79" s="20" t="n"/>
      <c r="C79" s="20" t="n"/>
      <c r="D79" s="19" t="n"/>
      <c r="E79" s="25" t="n"/>
      <c r="F79" s="19" t="n"/>
      <c r="G79" s="20" t="n"/>
      <c r="H79" s="25" t="n"/>
      <c r="I79" s="19" t="n"/>
      <c r="J79" s="14">
        <f>IF($B79="","",IF(AND($F79&lt;&gt;"Décidée",$F79&lt;&gt;"Annulée",$E79&lt;&gt;"",$E79&lt;TODAY()),"DÉCISION EN RETARD",""))</f>
        <v/>
      </c>
      <c r="X79">
        <f>'Paramètres'!D79</f>
        <v/>
      </c>
      <c r="Y79">
        <f>'Paramètres'!E79</f>
        <v/>
      </c>
      <c r="Z79">
        <f>'Paramètres'!F79</f>
        <v/>
      </c>
    </row>
    <row r="80">
      <c r="A80" s="16" t="n"/>
      <c r="B80" s="17" t="n"/>
      <c r="C80" s="17" t="n"/>
      <c r="D80" s="16" t="n"/>
      <c r="E80" s="24" t="n"/>
      <c r="F80" s="16" t="n"/>
      <c r="G80" s="17" t="n"/>
      <c r="H80" s="24" t="n"/>
      <c r="I80" s="16" t="n"/>
      <c r="J80" s="14">
        <f>IF($B80="","",IF(AND($F80&lt;&gt;"Décidée",$F80&lt;&gt;"Annulée",$E80&lt;&gt;"",$E80&lt;TODAY()),"DÉCISION EN RETARD",""))</f>
        <v/>
      </c>
      <c r="X80">
        <f>'Paramètres'!D80</f>
        <v/>
      </c>
      <c r="Y80">
        <f>'Paramètres'!E80</f>
        <v/>
      </c>
      <c r="Z80">
        <f>'Paramètres'!F80</f>
        <v/>
      </c>
    </row>
    <row r="81">
      <c r="A81" s="19" t="n"/>
      <c r="B81" s="20" t="n"/>
      <c r="C81" s="20" t="n"/>
      <c r="D81" s="19" t="n"/>
      <c r="E81" s="25" t="n"/>
      <c r="F81" s="19" t="n"/>
      <c r="G81" s="20" t="n"/>
      <c r="H81" s="25" t="n"/>
      <c r="I81" s="19" t="n"/>
      <c r="J81" s="14">
        <f>IF($B81="","",IF(AND($F81&lt;&gt;"Décidée",$F81&lt;&gt;"Annulée",$E81&lt;&gt;"",$E81&lt;TODAY()),"DÉCISION EN RETARD",""))</f>
        <v/>
      </c>
      <c r="X81">
        <f>'Paramètres'!D81</f>
        <v/>
      </c>
      <c r="Y81">
        <f>'Paramètres'!E81</f>
        <v/>
      </c>
      <c r="Z81">
        <f>'Paramètres'!F81</f>
        <v/>
      </c>
    </row>
    <row r="82">
      <c r="A82" s="16" t="n"/>
      <c r="B82" s="17" t="n"/>
      <c r="C82" s="17" t="n"/>
      <c r="D82" s="16" t="n"/>
      <c r="E82" s="24" t="n"/>
      <c r="F82" s="16" t="n"/>
      <c r="G82" s="17" t="n"/>
      <c r="H82" s="24" t="n"/>
      <c r="I82" s="16" t="n"/>
      <c r="J82" s="14">
        <f>IF($B82="","",IF(AND($F82&lt;&gt;"Décidée",$F82&lt;&gt;"Annulée",$E82&lt;&gt;"",$E82&lt;TODAY()),"DÉCISION EN RETARD",""))</f>
        <v/>
      </c>
      <c r="X82">
        <f>'Paramètres'!D82</f>
        <v/>
      </c>
      <c r="Y82">
        <f>'Paramètres'!E82</f>
        <v/>
      </c>
      <c r="Z82">
        <f>'Paramètres'!F82</f>
        <v/>
      </c>
    </row>
    <row r="83">
      <c r="A83" s="19" t="n"/>
      <c r="B83" s="20" t="n"/>
      <c r="C83" s="20" t="n"/>
      <c r="D83" s="19" t="n"/>
      <c r="E83" s="25" t="n"/>
      <c r="F83" s="19" t="n"/>
      <c r="G83" s="20" t="n"/>
      <c r="H83" s="25" t="n"/>
      <c r="I83" s="19" t="n"/>
      <c r="J83" s="14">
        <f>IF($B83="","",IF(AND($F83&lt;&gt;"Décidée",$F83&lt;&gt;"Annulée",$E83&lt;&gt;"",$E83&lt;TODAY()),"DÉCISION EN RETARD",""))</f>
        <v/>
      </c>
      <c r="X83">
        <f>'Paramètres'!D83</f>
        <v/>
      </c>
      <c r="Y83">
        <f>'Paramètres'!E83</f>
        <v/>
      </c>
      <c r="Z83">
        <f>'Paramètres'!F83</f>
        <v/>
      </c>
    </row>
    <row r="84">
      <c r="A84" s="16" t="n"/>
      <c r="B84" s="17" t="n"/>
      <c r="C84" s="17" t="n"/>
      <c r="D84" s="16" t="n"/>
      <c r="E84" s="24" t="n"/>
      <c r="F84" s="16" t="n"/>
      <c r="G84" s="17" t="n"/>
      <c r="H84" s="24" t="n"/>
      <c r="I84" s="16" t="n"/>
      <c r="J84" s="14">
        <f>IF($B84="","",IF(AND($F84&lt;&gt;"Décidée",$F84&lt;&gt;"Annulée",$E84&lt;&gt;"",$E84&lt;TODAY()),"DÉCISION EN RETARD",""))</f>
        <v/>
      </c>
      <c r="X84">
        <f>'Paramètres'!D84</f>
        <v/>
      </c>
      <c r="Y84">
        <f>'Paramètres'!E84</f>
        <v/>
      </c>
      <c r="Z84">
        <f>'Paramètres'!F84</f>
        <v/>
      </c>
    </row>
    <row r="85">
      <c r="A85" s="19" t="n"/>
      <c r="B85" s="20" t="n"/>
      <c r="C85" s="20" t="n"/>
      <c r="D85" s="19" t="n"/>
      <c r="E85" s="25" t="n"/>
      <c r="F85" s="19" t="n"/>
      <c r="G85" s="20" t="n"/>
      <c r="H85" s="25" t="n"/>
      <c r="I85" s="19" t="n"/>
      <c r="J85" s="14">
        <f>IF($B85="","",IF(AND($F85&lt;&gt;"Décidée",$F85&lt;&gt;"Annulée",$E85&lt;&gt;"",$E85&lt;TODAY()),"DÉCISION EN RETARD",""))</f>
        <v/>
      </c>
      <c r="X85">
        <f>'Paramètres'!D85</f>
        <v/>
      </c>
      <c r="Y85">
        <f>'Paramètres'!E85</f>
        <v/>
      </c>
      <c r="Z85">
        <f>'Paramètres'!F85</f>
        <v/>
      </c>
    </row>
    <row r="86">
      <c r="A86" s="16" t="n"/>
      <c r="B86" s="17" t="n"/>
      <c r="C86" s="17" t="n"/>
      <c r="D86" s="16" t="n"/>
      <c r="E86" s="24" t="n"/>
      <c r="F86" s="16" t="n"/>
      <c r="G86" s="17" t="n"/>
      <c r="H86" s="24" t="n"/>
      <c r="I86" s="16" t="n"/>
      <c r="J86" s="14">
        <f>IF($B86="","",IF(AND($F86&lt;&gt;"Décidée",$F86&lt;&gt;"Annulée",$E86&lt;&gt;"",$E86&lt;TODAY()),"DÉCISION EN RETARD",""))</f>
        <v/>
      </c>
      <c r="X86">
        <f>'Paramètres'!D86</f>
        <v/>
      </c>
      <c r="Y86">
        <f>'Paramètres'!E86</f>
        <v/>
      </c>
      <c r="Z86">
        <f>'Paramètres'!F86</f>
        <v/>
      </c>
    </row>
    <row r="87">
      <c r="A87" s="19" t="n"/>
      <c r="B87" s="20" t="n"/>
      <c r="C87" s="20" t="n"/>
      <c r="D87" s="19" t="n"/>
      <c r="E87" s="25" t="n"/>
      <c r="F87" s="19" t="n"/>
      <c r="G87" s="20" t="n"/>
      <c r="H87" s="25" t="n"/>
      <c r="I87" s="19" t="n"/>
      <c r="J87" s="14">
        <f>IF($B87="","",IF(AND($F87&lt;&gt;"Décidée",$F87&lt;&gt;"Annulée",$E87&lt;&gt;"",$E87&lt;TODAY()),"DÉCISION EN RETARD",""))</f>
        <v/>
      </c>
      <c r="X87">
        <f>'Paramètres'!D87</f>
        <v/>
      </c>
      <c r="Y87">
        <f>'Paramètres'!E87</f>
        <v/>
      </c>
      <c r="Z87">
        <f>'Paramètres'!F87</f>
        <v/>
      </c>
    </row>
    <row r="88">
      <c r="A88" s="16" t="n"/>
      <c r="B88" s="17" t="n"/>
      <c r="C88" s="17" t="n"/>
      <c r="D88" s="16" t="n"/>
      <c r="E88" s="24" t="n"/>
      <c r="F88" s="16" t="n"/>
      <c r="G88" s="17" t="n"/>
      <c r="H88" s="24" t="n"/>
      <c r="I88" s="16" t="n"/>
      <c r="J88" s="14">
        <f>IF($B88="","",IF(AND($F88&lt;&gt;"Décidée",$F88&lt;&gt;"Annulée",$E88&lt;&gt;"",$E88&lt;TODAY()),"DÉCISION EN RETARD",""))</f>
        <v/>
      </c>
      <c r="X88">
        <f>'Paramètres'!D88</f>
        <v/>
      </c>
      <c r="Y88">
        <f>'Paramètres'!E88</f>
        <v/>
      </c>
      <c r="Z88">
        <f>'Paramètres'!F88</f>
        <v/>
      </c>
    </row>
    <row r="89">
      <c r="A89" s="19" t="n"/>
      <c r="B89" s="20" t="n"/>
      <c r="C89" s="20" t="n"/>
      <c r="D89" s="19" t="n"/>
      <c r="E89" s="25" t="n"/>
      <c r="F89" s="19" t="n"/>
      <c r="G89" s="20" t="n"/>
      <c r="H89" s="25" t="n"/>
      <c r="I89" s="19" t="n"/>
      <c r="J89" s="14">
        <f>IF($B89="","",IF(AND($F89&lt;&gt;"Décidée",$F89&lt;&gt;"Annulée",$E89&lt;&gt;"",$E89&lt;TODAY()),"DÉCISION EN RETARD",""))</f>
        <v/>
      </c>
      <c r="X89">
        <f>'Paramètres'!D89</f>
        <v/>
      </c>
      <c r="Y89">
        <f>'Paramètres'!E89</f>
        <v/>
      </c>
      <c r="Z89">
        <f>'Paramètres'!F89</f>
        <v/>
      </c>
    </row>
    <row r="90">
      <c r="A90" s="16" t="n"/>
      <c r="B90" s="17" t="n"/>
      <c r="C90" s="17" t="n"/>
      <c r="D90" s="16" t="n"/>
      <c r="E90" s="24" t="n"/>
      <c r="F90" s="16" t="n"/>
      <c r="G90" s="17" t="n"/>
      <c r="H90" s="24" t="n"/>
      <c r="I90" s="16" t="n"/>
      <c r="J90" s="14">
        <f>IF($B90="","",IF(AND($F90&lt;&gt;"Décidée",$F90&lt;&gt;"Annulée",$E90&lt;&gt;"",$E90&lt;TODAY()),"DÉCISION EN RETARD",""))</f>
        <v/>
      </c>
      <c r="X90">
        <f>'Paramètres'!D90</f>
        <v/>
      </c>
      <c r="Y90">
        <f>'Paramètres'!E90</f>
        <v/>
      </c>
      <c r="Z90">
        <f>'Paramètres'!F90</f>
        <v/>
      </c>
    </row>
    <row r="91">
      <c r="A91" s="19" t="n"/>
      <c r="B91" s="20" t="n"/>
      <c r="C91" s="20" t="n"/>
      <c r="D91" s="19" t="n"/>
      <c r="E91" s="25" t="n"/>
      <c r="F91" s="19" t="n"/>
      <c r="G91" s="20" t="n"/>
      <c r="H91" s="25" t="n"/>
      <c r="I91" s="19" t="n"/>
      <c r="J91" s="14">
        <f>IF($B91="","",IF(AND($F91&lt;&gt;"Décidée",$F91&lt;&gt;"Annulée",$E91&lt;&gt;"",$E91&lt;TODAY()),"DÉCISION EN RETARD",""))</f>
        <v/>
      </c>
      <c r="X91">
        <f>'Paramètres'!D91</f>
        <v/>
      </c>
      <c r="Y91">
        <f>'Paramètres'!E91</f>
        <v/>
      </c>
      <c r="Z91">
        <f>'Paramètres'!F91</f>
        <v/>
      </c>
    </row>
    <row r="92">
      <c r="A92" s="16" t="n"/>
      <c r="B92" s="17" t="n"/>
      <c r="C92" s="17" t="n"/>
      <c r="D92" s="16" t="n"/>
      <c r="E92" s="24" t="n"/>
      <c r="F92" s="16" t="n"/>
      <c r="G92" s="17" t="n"/>
      <c r="H92" s="24" t="n"/>
      <c r="I92" s="16" t="n"/>
      <c r="J92" s="14">
        <f>IF($B92="","",IF(AND($F92&lt;&gt;"Décidée",$F92&lt;&gt;"Annulée",$E92&lt;&gt;"",$E92&lt;TODAY()),"DÉCISION EN RETARD",""))</f>
        <v/>
      </c>
      <c r="X92">
        <f>'Paramètres'!D92</f>
        <v/>
      </c>
      <c r="Y92">
        <f>'Paramètres'!E92</f>
        <v/>
      </c>
      <c r="Z92">
        <f>'Paramètres'!F92</f>
        <v/>
      </c>
    </row>
    <row r="93">
      <c r="A93" s="19" t="n"/>
      <c r="B93" s="20" t="n"/>
      <c r="C93" s="20" t="n"/>
      <c r="D93" s="19" t="n"/>
      <c r="E93" s="25" t="n"/>
      <c r="F93" s="19" t="n"/>
      <c r="G93" s="20" t="n"/>
      <c r="H93" s="25" t="n"/>
      <c r="I93" s="19" t="n"/>
      <c r="J93" s="14">
        <f>IF($B93="","",IF(AND($F93&lt;&gt;"Décidée",$F93&lt;&gt;"Annulée",$E93&lt;&gt;"",$E93&lt;TODAY()),"DÉCISION EN RETARD",""))</f>
        <v/>
      </c>
      <c r="X93">
        <f>'Paramètres'!D93</f>
        <v/>
      </c>
      <c r="Y93">
        <f>'Paramètres'!E93</f>
        <v/>
      </c>
      <c r="Z93">
        <f>'Paramètres'!F93</f>
        <v/>
      </c>
    </row>
    <row r="94">
      <c r="A94" s="16" t="n"/>
      <c r="B94" s="17" t="n"/>
      <c r="C94" s="17" t="n"/>
      <c r="D94" s="16" t="n"/>
      <c r="E94" s="24" t="n"/>
      <c r="F94" s="16" t="n"/>
      <c r="G94" s="17" t="n"/>
      <c r="H94" s="24" t="n"/>
      <c r="I94" s="16" t="n"/>
      <c r="J94" s="14">
        <f>IF($B94="","",IF(AND($F94&lt;&gt;"Décidée",$F94&lt;&gt;"Annulée",$E94&lt;&gt;"",$E94&lt;TODAY()),"DÉCISION EN RETARD",""))</f>
        <v/>
      </c>
      <c r="X94">
        <f>'Paramètres'!D94</f>
        <v/>
      </c>
      <c r="Y94">
        <f>'Paramètres'!E94</f>
        <v/>
      </c>
      <c r="Z94">
        <f>'Paramètres'!F94</f>
        <v/>
      </c>
    </row>
    <row r="95">
      <c r="A95" s="19" t="n"/>
      <c r="B95" s="20" t="n"/>
      <c r="C95" s="20" t="n"/>
      <c r="D95" s="19" t="n"/>
      <c r="E95" s="25" t="n"/>
      <c r="F95" s="19" t="n"/>
      <c r="G95" s="20" t="n"/>
      <c r="H95" s="25" t="n"/>
      <c r="I95" s="19" t="n"/>
      <c r="J95" s="14">
        <f>IF($B95="","",IF(AND($F95&lt;&gt;"Décidée",$F95&lt;&gt;"Annulée",$E95&lt;&gt;"",$E95&lt;TODAY()),"DÉCISION EN RETARD",""))</f>
        <v/>
      </c>
      <c r="X95">
        <f>'Paramètres'!D95</f>
        <v/>
      </c>
      <c r="Y95">
        <f>'Paramètres'!E95</f>
        <v/>
      </c>
      <c r="Z95">
        <f>'Paramètres'!F95</f>
        <v/>
      </c>
    </row>
    <row r="96">
      <c r="A96" s="16" t="n"/>
      <c r="B96" s="17" t="n"/>
      <c r="C96" s="17" t="n"/>
      <c r="D96" s="16" t="n"/>
      <c r="E96" s="24" t="n"/>
      <c r="F96" s="16" t="n"/>
      <c r="G96" s="17" t="n"/>
      <c r="H96" s="24" t="n"/>
      <c r="I96" s="16" t="n"/>
      <c r="J96" s="14">
        <f>IF($B96="","",IF(AND($F96&lt;&gt;"Décidée",$F96&lt;&gt;"Annulée",$E96&lt;&gt;"",$E96&lt;TODAY()),"DÉCISION EN RETARD",""))</f>
        <v/>
      </c>
      <c r="X96">
        <f>'Paramètres'!D96</f>
        <v/>
      </c>
      <c r="Y96">
        <f>'Paramètres'!E96</f>
        <v/>
      </c>
      <c r="Z96">
        <f>'Paramètres'!F96</f>
        <v/>
      </c>
    </row>
    <row r="97">
      <c r="A97" s="19" t="n"/>
      <c r="B97" s="20" t="n"/>
      <c r="C97" s="20" t="n"/>
      <c r="D97" s="19" t="n"/>
      <c r="E97" s="25" t="n"/>
      <c r="F97" s="19" t="n"/>
      <c r="G97" s="20" t="n"/>
      <c r="H97" s="25" t="n"/>
      <c r="I97" s="19" t="n"/>
      <c r="J97" s="14">
        <f>IF($B97="","",IF(AND($F97&lt;&gt;"Décidée",$F97&lt;&gt;"Annulée",$E97&lt;&gt;"",$E97&lt;TODAY()),"DÉCISION EN RETARD",""))</f>
        <v/>
      </c>
      <c r="X97">
        <f>'Paramètres'!D97</f>
        <v/>
      </c>
      <c r="Y97">
        <f>'Paramètres'!E97</f>
        <v/>
      </c>
      <c r="Z97">
        <f>'Paramètres'!F97</f>
        <v/>
      </c>
    </row>
    <row r="98">
      <c r="A98" s="16" t="n"/>
      <c r="B98" s="17" t="n"/>
      <c r="C98" s="17" t="n"/>
      <c r="D98" s="16" t="n"/>
      <c r="E98" s="24" t="n"/>
      <c r="F98" s="16" t="n"/>
      <c r="G98" s="17" t="n"/>
      <c r="H98" s="24" t="n"/>
      <c r="I98" s="16" t="n"/>
      <c r="J98" s="14">
        <f>IF($B98="","",IF(AND($F98&lt;&gt;"Décidée",$F98&lt;&gt;"Annulée",$E98&lt;&gt;"",$E98&lt;TODAY()),"DÉCISION EN RETARD",""))</f>
        <v/>
      </c>
      <c r="X98">
        <f>'Paramètres'!D98</f>
        <v/>
      </c>
      <c r="Y98">
        <f>'Paramètres'!E98</f>
        <v/>
      </c>
      <c r="Z98">
        <f>'Paramètres'!F98</f>
        <v/>
      </c>
    </row>
    <row r="99">
      <c r="A99" s="19" t="n"/>
      <c r="B99" s="20" t="n"/>
      <c r="C99" s="20" t="n"/>
      <c r="D99" s="19" t="n"/>
      <c r="E99" s="25" t="n"/>
      <c r="F99" s="19" t="n"/>
      <c r="G99" s="20" t="n"/>
      <c r="H99" s="25" t="n"/>
      <c r="I99" s="19" t="n"/>
      <c r="J99" s="14">
        <f>IF($B99="","",IF(AND($F99&lt;&gt;"Décidée",$F99&lt;&gt;"Annulée",$E99&lt;&gt;"",$E99&lt;TODAY()),"DÉCISION EN RETARD",""))</f>
        <v/>
      </c>
      <c r="X99">
        <f>'Paramètres'!D99</f>
        <v/>
      </c>
      <c r="Y99">
        <f>'Paramètres'!E99</f>
        <v/>
      </c>
      <c r="Z99">
        <f>'Paramètres'!F99</f>
        <v/>
      </c>
    </row>
    <row r="100">
      <c r="A100" s="16" t="n"/>
      <c r="B100" s="17" t="n"/>
      <c r="C100" s="17" t="n"/>
      <c r="D100" s="16" t="n"/>
      <c r="E100" s="24" t="n"/>
      <c r="F100" s="16" t="n"/>
      <c r="G100" s="17" t="n"/>
      <c r="H100" s="24" t="n"/>
      <c r="I100" s="16" t="n"/>
      <c r="J100" s="14">
        <f>IF($B100="","",IF(AND($F100&lt;&gt;"Décidée",$F100&lt;&gt;"Annulée",$E100&lt;&gt;"",$E100&lt;TODAY()),"DÉCISION EN RETARD",""))</f>
        <v/>
      </c>
      <c r="X100">
        <f>'Paramètres'!D100</f>
        <v/>
      </c>
      <c r="Y100">
        <f>'Paramètres'!E100</f>
        <v/>
      </c>
      <c r="Z100">
        <f>'Paramètres'!F100</f>
        <v/>
      </c>
    </row>
    <row r="101">
      <c r="A101" s="19" t="n"/>
      <c r="B101" s="20" t="n"/>
      <c r="C101" s="20" t="n"/>
      <c r="D101" s="19" t="n"/>
      <c r="E101" s="25" t="n"/>
      <c r="F101" s="19" t="n"/>
      <c r="G101" s="20" t="n"/>
      <c r="H101" s="25" t="n"/>
      <c r="I101" s="19" t="n"/>
      <c r="J101" s="14">
        <f>IF($B101="","",IF(AND($F101&lt;&gt;"Décidée",$F101&lt;&gt;"Annulée",$E101&lt;&gt;"",$E101&lt;TODAY()),"DÉCISION EN RETARD",""))</f>
        <v/>
      </c>
      <c r="X101">
        <f>'Paramètres'!D101</f>
        <v/>
      </c>
      <c r="Y101">
        <f>'Paramètres'!E101</f>
        <v/>
      </c>
      <c r="Z101">
        <f>'Paramètres'!F101</f>
        <v/>
      </c>
    </row>
    <row r="102">
      <c r="A102" s="16" t="n"/>
      <c r="B102" s="17" t="n"/>
      <c r="C102" s="17" t="n"/>
      <c r="D102" s="16" t="n"/>
      <c r="E102" s="24" t="n"/>
      <c r="F102" s="16" t="n"/>
      <c r="G102" s="17" t="n"/>
      <c r="H102" s="24" t="n"/>
      <c r="I102" s="16" t="n"/>
      <c r="J102" s="14">
        <f>IF($B102="","",IF(AND($F102&lt;&gt;"Décidée",$F102&lt;&gt;"Annulée",$E102&lt;&gt;"",$E102&lt;TODAY()),"DÉCISION EN RETARD",""))</f>
        <v/>
      </c>
      <c r="X102">
        <f>'Paramètres'!D102</f>
        <v/>
      </c>
      <c r="Y102">
        <f>'Paramètres'!E102</f>
        <v/>
      </c>
      <c r="Z102">
        <f>'Paramètres'!F102</f>
        <v/>
      </c>
    </row>
    <row r="103">
      <c r="A103" s="19" t="n"/>
      <c r="B103" s="20" t="n"/>
      <c r="C103" s="20" t="n"/>
      <c r="D103" s="19" t="n"/>
      <c r="E103" s="25" t="n"/>
      <c r="F103" s="19" t="n"/>
      <c r="G103" s="20" t="n"/>
      <c r="H103" s="25" t="n"/>
      <c r="I103" s="19" t="n"/>
      <c r="J103" s="14">
        <f>IF($B103="","",IF(AND($F103&lt;&gt;"Décidée",$F103&lt;&gt;"Annulée",$E103&lt;&gt;"",$E103&lt;TODAY()),"DÉCISION EN RETARD",""))</f>
        <v/>
      </c>
      <c r="X103">
        <f>'Paramètres'!D103</f>
        <v/>
      </c>
      <c r="Y103">
        <f>'Paramètres'!E103</f>
        <v/>
      </c>
      <c r="Z103">
        <f>'Paramètres'!F103</f>
        <v/>
      </c>
    </row>
  </sheetData>
  <mergeCells count="1">
    <mergeCell ref="A1:J1"/>
  </mergeCells>
  <conditionalFormatting sqref="J4:J103">
    <cfRule type="expression" priority="1" dxfId="2" stopIfTrue="1">
      <formula>J4="DÉCISION EN RETARD"</formula>
    </cfRule>
  </conditionalFormatting>
  <conditionalFormatting sqref="F4:F103">
    <cfRule type="expression" priority="2" dxfId="0" stopIfTrue="1">
      <formula>F4="Décidée"</formula>
    </cfRule>
  </conditionalFormatting>
  <dataValidations count="4">
    <dataValidation sqref="D4:D103" showDropDown="0" showInputMessage="0" showErrorMessage="1" allowBlank="0" errorTitle="Rôle non prévu" error="Sélectionnez un rôle dans la liste modifiable." type="list">
      <formula1>$X$4:$X$11</formula1>
    </dataValidation>
    <dataValidation sqref="F4:F103" showDropDown="0" showInputMessage="0" showErrorMessage="1" allowBlank="0" errorTitle="Statut non prévu" error="Sélectionnez un statut de décision dans la liste modifiable." type="list">
      <formula1>$Y$4:$Y$8</formula1>
    </dataValidation>
    <dataValidation sqref="I4:I103" showDropDown="0" showInputMessage="0" showErrorMessage="1" allowBlank="0" errorTitle="Impact non prévu" error="Sélectionnez un impact dans la liste modifiable." type="list">
      <formula1>$Z$4:$Z$6</formula1>
    </dataValidation>
    <dataValidation sqref="E4:E103 H4:H103" showDropDown="0" showInputMessage="0" showErrorMessage="1" allowBlank="0" errorTitle="Date hors plage" error="Saisissez une date comprise entre le 01/01/2026 et le 31/12/2035." type="date" operator="between">
      <formula1>DATE(2026,1,1)</formula1>
      <formula2>DATE(2035,12,31)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F5149"/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2" customWidth="1" min="3" max="3"/>
    <col width="28" customWidth="1" min="4" max="4"/>
    <col width="22" customWidth="1" min="5" max="5"/>
    <col width="14" customWidth="1" min="6" max="6"/>
    <col width="25" customWidth="1" min="7" max="7"/>
    <col width="24" customWidth="1" min="8" max="8"/>
  </cols>
  <sheetData>
    <row r="1" ht="28" customHeight="1">
      <c r="A1" s="1" t="inlineStr">
        <is>
          <t>Paramètres modifiables des listes déroulantes</t>
        </is>
      </c>
    </row>
    <row r="2" ht="30" customHeight="1">
      <c r="A2" s="15" t="inlineStr">
        <is>
          <t>Les valeurs existantes peuvent être remplacées. Conserver une valeur par cellule et éviter les doublons.</t>
        </is>
      </c>
    </row>
    <row r="3">
      <c r="A3" s="2" t="inlineStr">
        <is>
          <t>Catégories</t>
        </is>
      </c>
      <c r="B3" s="2" t="inlineStr">
        <is>
          <t>Priorités</t>
        </is>
      </c>
      <c r="C3" s="2" t="inlineStr">
        <is>
          <t>Statuts de cadrage</t>
        </is>
      </c>
      <c r="D3" s="2" t="inlineStr">
        <is>
          <t>Rôles</t>
        </is>
      </c>
      <c r="E3" s="2" t="inlineStr">
        <is>
          <t>Statuts de décision</t>
        </is>
      </c>
      <c r="F3" s="2" t="inlineStr">
        <is>
          <t>Impacts</t>
        </is>
      </c>
      <c r="G3" s="2" t="inlineStr">
        <is>
          <t>Types d’événement</t>
        </is>
      </c>
      <c r="H3" s="2" t="inlineStr">
        <is>
          <t>Statuts globaux</t>
        </is>
      </c>
    </row>
    <row r="4">
      <c r="A4" s="5" t="inlineStr">
        <is>
          <t>Objectif</t>
        </is>
      </c>
      <c r="B4" s="5" t="inlineStr">
        <is>
          <t>Basse</t>
        </is>
      </c>
      <c r="C4" s="5" t="inlineStr">
        <is>
          <t>À définir</t>
        </is>
      </c>
      <c r="D4" s="5" t="inlineStr">
        <is>
          <t>Commanditaire</t>
        </is>
      </c>
      <c r="E4" s="5" t="inlineStr">
        <is>
          <t>À préparer</t>
        </is>
      </c>
      <c r="F4" s="5" t="inlineStr">
        <is>
          <t>Faible</t>
        </is>
      </c>
      <c r="G4" s="5" t="inlineStr">
        <is>
          <t>Sommet professionnel</t>
        </is>
      </c>
      <c r="H4" s="5" t="inlineStr">
        <is>
          <t>À cadrer</t>
        </is>
      </c>
    </row>
    <row r="5">
      <c r="A5" s="5" t="inlineStr">
        <is>
          <t>Périmètre inclus</t>
        </is>
      </c>
      <c r="B5" s="5" t="inlineStr">
        <is>
          <t>Normale</t>
        </is>
      </c>
      <c r="C5" s="5" t="inlineStr">
        <is>
          <t>En rédaction</t>
        </is>
      </c>
      <c r="D5" s="5" t="inlineStr">
        <is>
          <t>Responsable de projet</t>
        </is>
      </c>
      <c r="E5" s="5" t="inlineStr">
        <is>
          <t>Soumise</t>
        </is>
      </c>
      <c r="F5" s="5" t="inlineStr">
        <is>
          <t>Moyen</t>
        </is>
      </c>
      <c r="G5" s="5" t="inlineStr">
        <is>
          <t>Convention interne</t>
        </is>
      </c>
      <c r="H5" s="5" t="inlineStr">
        <is>
          <t>En cadrage</t>
        </is>
      </c>
    </row>
    <row r="6">
      <c r="A6" s="5" t="inlineStr">
        <is>
          <t>Périmètre exclu</t>
        </is>
      </c>
      <c r="B6" s="5" t="inlineStr">
        <is>
          <t>Haute</t>
        </is>
      </c>
      <c r="C6" s="5" t="inlineStr">
        <is>
          <t>À valider</t>
        </is>
      </c>
      <c r="D6" s="5" t="inlineStr">
        <is>
          <t>Comité de pilotage</t>
        </is>
      </c>
      <c r="E6" s="5" t="inlineStr">
        <is>
          <t>Décidée</t>
        </is>
      </c>
      <c r="F6" s="5" t="inlineStr">
        <is>
          <t>Fort</t>
        </is>
      </c>
      <c r="G6" s="5" t="inlineStr">
        <is>
          <t>Forum métier</t>
        </is>
      </c>
      <c r="H6" s="5" t="inlineStr">
        <is>
          <t>Prêt pour arbitrage</t>
        </is>
      </c>
    </row>
    <row r="7">
      <c r="A7" s="5" t="inlineStr">
        <is>
          <t>Livrable</t>
        </is>
      </c>
      <c r="B7" s="5" t="inlineStr">
        <is>
          <t>Critique</t>
        </is>
      </c>
      <c r="C7" s="5" t="inlineStr">
        <is>
          <t>Validé</t>
        </is>
      </c>
      <c r="D7" s="5" t="inlineStr">
        <is>
          <t>Direction financière</t>
        </is>
      </c>
      <c r="E7" s="5" t="inlineStr">
        <is>
          <t>Reportée</t>
        </is>
      </c>
      <c r="F7" s="5" t="n"/>
      <c r="G7" s="5" t="inlineStr">
        <is>
          <t>Rencontre de partenaires</t>
        </is>
      </c>
      <c r="H7" s="5" t="inlineStr">
        <is>
          <t>Lancement autorisé</t>
        </is>
      </c>
    </row>
    <row r="8">
      <c r="A8" s="5" t="inlineStr">
        <is>
          <t>Hypothèse</t>
        </is>
      </c>
      <c r="B8" s="5" t="n"/>
      <c r="C8" s="5" t="inlineStr">
        <is>
          <t>Abandonné</t>
        </is>
      </c>
      <c r="D8" s="5" t="inlineStr">
        <is>
          <t>Responsable programme</t>
        </is>
      </c>
      <c r="E8" s="5" t="inlineStr">
        <is>
          <t>Annulée</t>
        </is>
      </c>
      <c r="F8" s="5" t="n"/>
      <c r="G8" s="5" t="inlineStr">
        <is>
          <t>Séminaire professionnel</t>
        </is>
      </c>
      <c r="H8" s="5" t="inlineStr">
        <is>
          <t>Suspendu</t>
        </is>
      </c>
    </row>
    <row r="9">
      <c r="A9" s="5" t="inlineStr">
        <is>
          <t>Contrainte</t>
        </is>
      </c>
      <c r="B9" s="5" t="n"/>
      <c r="C9" s="5" t="n"/>
      <c r="D9" s="5" t="inlineStr">
        <is>
          <t>Responsable logistique</t>
        </is>
      </c>
      <c r="E9" s="5" t="n"/>
      <c r="F9" s="5" t="n"/>
      <c r="G9" s="5" t="n"/>
      <c r="H9" s="5" t="n"/>
    </row>
    <row r="10">
      <c r="A10" s="5" t="inlineStr">
        <is>
          <t>Critère de réussite</t>
        </is>
      </c>
      <c r="B10" s="5" t="n"/>
      <c r="C10" s="5" t="n"/>
      <c r="D10" s="5" t="inlineStr">
        <is>
          <t>Responsable communication</t>
        </is>
      </c>
      <c r="E10" s="5" t="n"/>
      <c r="F10" s="5" t="n"/>
      <c r="G10" s="5" t="n"/>
      <c r="H10" s="5" t="n"/>
    </row>
    <row r="11">
      <c r="A11" s="5" t="n"/>
      <c r="B11" s="5" t="n"/>
      <c r="C11" s="5" t="n"/>
      <c r="D11" s="5" t="inlineStr">
        <is>
          <t>Référent accueil</t>
        </is>
      </c>
      <c r="E11" s="5" t="n"/>
      <c r="F11" s="5" t="n"/>
      <c r="G11" s="5" t="n"/>
      <c r="H11" s="5" t="n"/>
    </row>
  </sheetData>
  <autoFilter ref="A3:H11"/>
  <mergeCells count="1"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de cadrage</dc:creator>
  <dc:title xmlns:dc="http://purl.org/dc/elements/1.1/">Charte interne de projet événementiel</dc:title>
  <dc:subject xmlns:dc="http://purl.org/dc/elements/1.1/">Cadrage d’un événement professionnel fictif</dc:subject>
  <dcterms:created xmlns:dcterms="http://purl.org/dc/terms/" xmlns:xsi="http://www.w3.org/2001/XMLSchema-instance" xsi:type="dcterms:W3CDTF">2026-09-07T20:11:45Z</dcterms:created>
  <dcterms:modified xmlns:dcterms="http://purl.org/dc/terms/" xmlns:xsi="http://www.w3.org/2001/XMLSchema-instance" xsi:type="dcterms:W3CDTF">2026-09-07T20:11:47+00:00Z</dcterms:modified>
</cp:coreProperties>
</file>