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Déplacements" sheetId="3" state="visible" r:id="rId3"/>
  </sheets>
  <definedNames>
    <definedName name="_xlnm._FilterDatabase" localSheetId="0" hidden="1">'Synthèse'!$A$4:$I$14</definedName>
    <definedName name="_xlnm._FilterDatabase" localSheetId="1" hidden="1">'Paramètres'!$D$3:$E$103</definedName>
    <definedName name="_xlnm._FilterDatabase" localSheetId="2" hidden="1">'Déplacements'!$A$1:$Z$101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,##0.00 [$€-fr-FR]"/>
    <numFmt numFmtId="165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D6471"/>
      <sz val="9"/>
    </font>
    <font>
      <name val="Calibri"/>
      <b val="1"/>
      <color rgb="00FFFFFF"/>
      <sz val="10"/>
    </font>
    <font>
      <name val="Calibri"/>
      <color rgb="002F2733"/>
      <sz val="10"/>
    </font>
    <font>
      <name val="Calibri"/>
      <b val="1"/>
      <color rgb="002F2733"/>
      <sz val="10"/>
    </font>
  </fonts>
  <fills count="7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DF5149"/>
      </patternFill>
    </fill>
    <fill>
      <patternFill patternType="solid">
        <fgColor rgb="00FFF5ED"/>
      </patternFill>
    </fill>
    <fill>
      <patternFill patternType="solid">
        <fgColor rgb="00FFF0A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  <border>
      <left/>
      <right/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/>
      <diagonal/>
    </border>
    <border>
      <left/>
      <right/>
      <top style="thin">
        <color rgb="00DFD3DF"/>
      </top>
      <bottom style="thin">
        <color rgb="00DFD3DF"/>
      </bottom>
      <diagonal/>
    </border>
    <border>
      <left/>
      <right style="thin">
        <color rgb="00DFD3DF"/>
      </right>
      <top style="thin">
        <color rgb="00DFD3DF"/>
      </top>
      <bottom style="thin">
        <color rgb="00DFD3DF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right" vertical="center"/>
    </xf>
    <xf numFmtId="10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right" vertical="center"/>
    </xf>
    <xf numFmtId="10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right" vertical="center"/>
    </xf>
    <xf numFmtId="10" fontId="4" fillId="5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DF5149"/>
        </patternFill>
      </fill>
    </dxf>
    <dxf>
      <font>
        <name val="Calibri"/>
        <color rgb="002F2733"/>
        <sz val="10"/>
      </font>
      <fill>
        <patternFill patternType="solid">
          <fgColor rgb="00F4B183"/>
        </patternFill>
      </fill>
    </dxf>
    <dxf>
      <font>
        <name val="Calibri"/>
        <b val="1"/>
        <color rgb="00FFFFFF"/>
        <sz val="10"/>
      </font>
      <fill>
        <patternFill patternType="solid">
          <fgColor rgb="00397A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Synthese" displayName="tSynthese" ref="A4:I14" headerRowCount="1">
  <autoFilter ref="A4:I14"/>
  <tableColumns count="9">
    <tableColumn id="1" name="Événement"/>
    <tableColumn id="2" name="Enveloppe"/>
    <tableColumn id="3" name="Budget prévu"/>
    <tableColumn id="4" name="Montant engagé"/>
    <tableColumn id="5" name="Réel"/>
    <tableColumn id="6" name="Disponible"/>
    <tableColumn id="7" name="Taux consommé"/>
    <tableColumn id="8" name="Nombre de déplacements"/>
    <tableColumn id="9" name="Nombre de voyageurs"/>
  </tableColumns>
</table>
</file>

<file path=xl/tables/table2.xml><?xml version="1.0" encoding="utf-8"?>
<table xmlns="http://schemas.openxmlformats.org/spreadsheetml/2006/main" id="2" name="tEvenements" displayName="tEvenements" ref="D3:E103" headerRowCount="1">
  <autoFilter ref="D3:E103"/>
  <tableColumns count="2">
    <tableColumn id="4" name="Événement"/>
    <tableColumn id="5" name="Enveloppe"/>
  </tableColumns>
</table>
</file>

<file path=xl/tables/table3.xml><?xml version="1.0" encoding="utf-8"?>
<table xmlns="http://schemas.openxmlformats.org/spreadsheetml/2006/main" id="3" name="tDeplacements" displayName="tDeplacements" ref="A1:Z101" headerRowCount="1">
  <autoFilter ref="A1:Z101"/>
  <tableColumns count="26">
    <tableColumn id="1" name="ID déplacement"/>
    <tableColumn id="2" name="Événement"/>
    <tableColumn id="3" name="Équipe"/>
    <tableColumn id="4" name="Date de départ"/>
    <tableColumn id="5" name="Date de retour"/>
    <tableColumn id="6" name="Ville de départ"/>
    <tableColumn id="7" name="Ville d’arrivée"/>
    <tableColumn id="8" name="Mode principal"/>
    <tableColumn id="9" name="Nombre de voyageurs"/>
    <tableColumn id="10" name="Nombre de nuits"/>
    <tableColumn id="11" name="Statut"/>
    <tableColumn id="12" name="Budget transport"/>
    <tableColumn id="13" name="Budget hébergement"/>
    <tableColumn id="14" name="Budget repas"/>
    <tableColumn id="15" name="Budget autres"/>
    <tableColumn id="16" name="Budget total"/>
    <tableColumn id="17" name="Montant engagé"/>
    <tableColumn id="18" name="Réel transport"/>
    <tableColumn id="19" name="Réel hébergement"/>
    <tableColumn id="20" name="Réel repas"/>
    <tableColumn id="21" name="Réel autres"/>
    <tableColumn id="22" name="Réel total"/>
    <tableColumn id="23" name="Écart au budget"/>
    <tableColumn id="24" name="Coût réel par voyageur"/>
    <tableColumn id="25" name="Justificatifs"/>
    <tableColumn id="26" name="Commentair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4"/>
  <sheetViews>
    <sheetView showGridLines="0" showRowColHeaders="1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7" customWidth="1" min="3" max="3"/>
    <col width="18" customWidth="1" min="4" max="4"/>
    <col width="15" customWidth="1" min="5" max="5"/>
    <col width="16" customWidth="1" min="6" max="6"/>
    <col width="17" customWidth="1" min="7" max="7"/>
    <col width="20" customWidth="1" min="8" max="8"/>
    <col width="19" customWidth="1" min="9" max="9"/>
    <col hidden="1" width="13" customWidth="1" min="11" max="11"/>
  </cols>
  <sheetData>
    <row r="1" ht="28" customHeight="1">
      <c r="A1" s="1" t="inlineStr">
        <is>
          <t>Synthèse du budget des déplacements</t>
        </is>
      </c>
      <c r="B1" s="21" t="n"/>
      <c r="C1" s="21" t="n"/>
      <c r="D1" s="21" t="n"/>
      <c r="E1" s="21" t="n"/>
      <c r="F1" s="21" t="n"/>
      <c r="G1" s="21" t="n"/>
      <c r="H1" s="21" t="n"/>
      <c r="I1" s="22" t="n"/>
      <c r="K1" t="inlineStr">
        <is>
          <t>Seuil d’alerte</t>
        </is>
      </c>
    </row>
    <row r="2" ht="28" customHeight="1">
      <c r="A2" s="2" t="inlineStr">
        <is>
          <t>Vue d’arbitrage par événement : dépenses prévues, engagées et réalisées. Les données restent des exemples manifestement fictifs.</t>
        </is>
      </c>
      <c r="K2">
        <f>'Paramètres'!$B$5</f>
        <v/>
      </c>
    </row>
    <row r="3"/>
    <row r="4" ht="34" customHeight="1">
      <c r="A4" s="3" t="inlineStr">
        <is>
          <t>Événement</t>
        </is>
      </c>
      <c r="B4" s="3" t="inlineStr">
        <is>
          <t>Enveloppe</t>
        </is>
      </c>
      <c r="C4" s="3" t="inlineStr">
        <is>
          <t>Budget prévu</t>
        </is>
      </c>
      <c r="D4" s="3" t="inlineStr">
        <is>
          <t>Montant engagé</t>
        </is>
      </c>
      <c r="E4" s="3" t="inlineStr">
        <is>
          <t>Réel</t>
        </is>
      </c>
      <c r="F4" s="3" t="inlineStr">
        <is>
          <t>Disponible</t>
        </is>
      </c>
      <c r="G4" s="3" t="inlineStr">
        <is>
          <t>Taux consommé</t>
        </is>
      </c>
      <c r="H4" s="3" t="inlineStr">
        <is>
          <t>Nombre de déplacements</t>
        </is>
      </c>
      <c r="I4" s="3" t="inlineStr">
        <is>
          <t>Nombre de voyageurs</t>
        </is>
      </c>
    </row>
    <row r="5">
      <c r="A5" s="4">
        <f>'Paramètres'!D4</f>
        <v/>
      </c>
      <c r="B5" s="23">
        <f>IFERROR(INDEX('Paramètres'!$E$4:$E$103,MATCH($A5,'Paramètres'!$D$4:$D$103,0)),"")</f>
        <v/>
      </c>
      <c r="C5" s="23">
        <f>SUMIFS('Déplacements'!$P$2:$P$101,'Déplacements'!$B$2:$B$101,$A5,'Déplacements'!$K$2:$K$101,"&lt;&gt;Annulé")</f>
        <v/>
      </c>
      <c r="D5" s="23">
        <f>SUMIFS('Déplacements'!$Q$2:$Q$101,'Déplacements'!$B$2:$B$101,$A5,'Déplacements'!$K$2:$K$101,"&lt;&gt;Annulé")</f>
        <v/>
      </c>
      <c r="E5" s="23">
        <f>SUMIFS('Déplacements'!$V$2:$V$101,'Déplacements'!$B$2:$B$101,$A5,'Déplacements'!$K$2:$K$101,"&lt;&gt;Annulé")</f>
        <v/>
      </c>
      <c r="F5" s="23">
        <f>IF($B5="","",$B5-$E5)</f>
        <v/>
      </c>
      <c r="G5" s="6">
        <f>IFERROR($E5/$B5,"")</f>
        <v/>
      </c>
      <c r="H5" s="7">
        <f>COUNTIFS('Déplacements'!$B$2:$B$101,$A5,'Déplacements'!$K$2:$K$101,"&lt;&gt;Annulé",'Déplacements'!$A$2:$A$101,"&lt;&gt;")</f>
        <v/>
      </c>
      <c r="I5" s="7">
        <f>SUMIFS('Déplacements'!$I$2:$I$101,'Déplacements'!$B$2:$B$101,$A5,'Déplacements'!$K$2:$K$101,"&lt;&gt;Annulé")</f>
        <v/>
      </c>
    </row>
    <row r="6">
      <c r="A6" s="8">
        <f>'Paramètres'!D5</f>
        <v/>
      </c>
      <c r="B6" s="24">
        <f>IFERROR(INDEX('Paramètres'!$E$4:$E$103,MATCH($A6,'Paramètres'!$D$4:$D$103,0)),"")</f>
        <v/>
      </c>
      <c r="C6" s="24">
        <f>SUMIFS('Déplacements'!$P$2:$P$101,'Déplacements'!$B$2:$B$101,$A6,'Déplacements'!$K$2:$K$101,"&lt;&gt;Annulé")</f>
        <v/>
      </c>
      <c r="D6" s="24">
        <f>SUMIFS('Déplacements'!$Q$2:$Q$101,'Déplacements'!$B$2:$B$101,$A6,'Déplacements'!$K$2:$K$101,"&lt;&gt;Annulé")</f>
        <v/>
      </c>
      <c r="E6" s="24">
        <f>SUMIFS('Déplacements'!$V$2:$V$101,'Déplacements'!$B$2:$B$101,$A6,'Déplacements'!$K$2:$K$101,"&lt;&gt;Annulé")</f>
        <v/>
      </c>
      <c r="F6" s="24">
        <f>IF($B6="","",$B6-$E6)</f>
        <v/>
      </c>
      <c r="G6" s="10">
        <f>IFERROR($E6/$B6,"")</f>
        <v/>
      </c>
      <c r="H6" s="11">
        <f>COUNTIFS('Déplacements'!$B$2:$B$101,$A6,'Déplacements'!$K$2:$K$101,"&lt;&gt;Annulé",'Déplacements'!$A$2:$A$101,"&lt;&gt;")</f>
        <v/>
      </c>
      <c r="I6" s="11">
        <f>SUMIFS('Déplacements'!$I$2:$I$101,'Déplacements'!$B$2:$B$101,$A6,'Déplacements'!$K$2:$K$101,"&lt;&gt;Annulé")</f>
        <v/>
      </c>
    </row>
    <row r="7">
      <c r="A7" s="4">
        <f>'Paramètres'!D6</f>
        <v/>
      </c>
      <c r="B7" s="23">
        <f>IFERROR(INDEX('Paramètres'!$E$4:$E$103,MATCH($A7,'Paramètres'!$D$4:$D$103,0)),"")</f>
        <v/>
      </c>
      <c r="C7" s="23">
        <f>SUMIFS('Déplacements'!$P$2:$P$101,'Déplacements'!$B$2:$B$101,$A7,'Déplacements'!$K$2:$K$101,"&lt;&gt;Annulé")</f>
        <v/>
      </c>
      <c r="D7" s="23">
        <f>SUMIFS('Déplacements'!$Q$2:$Q$101,'Déplacements'!$B$2:$B$101,$A7,'Déplacements'!$K$2:$K$101,"&lt;&gt;Annulé")</f>
        <v/>
      </c>
      <c r="E7" s="23">
        <f>SUMIFS('Déplacements'!$V$2:$V$101,'Déplacements'!$B$2:$B$101,$A7,'Déplacements'!$K$2:$K$101,"&lt;&gt;Annulé")</f>
        <v/>
      </c>
      <c r="F7" s="23">
        <f>IF($B7="","",$B7-$E7)</f>
        <v/>
      </c>
      <c r="G7" s="6">
        <f>IFERROR($E7/$B7,"")</f>
        <v/>
      </c>
      <c r="H7" s="7">
        <f>COUNTIFS('Déplacements'!$B$2:$B$101,$A7,'Déplacements'!$K$2:$K$101,"&lt;&gt;Annulé",'Déplacements'!$A$2:$A$101,"&lt;&gt;")</f>
        <v/>
      </c>
      <c r="I7" s="7">
        <f>SUMIFS('Déplacements'!$I$2:$I$101,'Déplacements'!$B$2:$B$101,$A7,'Déplacements'!$K$2:$K$101,"&lt;&gt;Annulé")</f>
        <v/>
      </c>
    </row>
    <row r="8">
      <c r="A8" s="8">
        <f>'Paramètres'!D7</f>
        <v/>
      </c>
      <c r="B8" s="24">
        <f>IFERROR(INDEX('Paramètres'!$E$4:$E$103,MATCH($A8,'Paramètres'!$D$4:$D$103,0)),"")</f>
        <v/>
      </c>
      <c r="C8" s="24">
        <f>SUMIFS('Déplacements'!$P$2:$P$101,'Déplacements'!$B$2:$B$101,$A8,'Déplacements'!$K$2:$K$101,"&lt;&gt;Annulé")</f>
        <v/>
      </c>
      <c r="D8" s="24">
        <f>SUMIFS('Déplacements'!$Q$2:$Q$101,'Déplacements'!$B$2:$B$101,$A8,'Déplacements'!$K$2:$K$101,"&lt;&gt;Annulé")</f>
        <v/>
      </c>
      <c r="E8" s="24">
        <f>SUMIFS('Déplacements'!$V$2:$V$101,'Déplacements'!$B$2:$B$101,$A8,'Déplacements'!$K$2:$K$101,"&lt;&gt;Annulé")</f>
        <v/>
      </c>
      <c r="F8" s="24">
        <f>IF($B8="","",$B8-$E8)</f>
        <v/>
      </c>
      <c r="G8" s="10">
        <f>IFERROR($E8/$B8,"")</f>
        <v/>
      </c>
      <c r="H8" s="11">
        <f>COUNTIFS('Déplacements'!$B$2:$B$101,$A8,'Déplacements'!$K$2:$K$101,"&lt;&gt;Annulé",'Déplacements'!$A$2:$A$101,"&lt;&gt;")</f>
        <v/>
      </c>
      <c r="I8" s="11">
        <f>SUMIFS('Déplacements'!$I$2:$I$101,'Déplacements'!$B$2:$B$101,$A8,'Déplacements'!$K$2:$K$101,"&lt;&gt;Annulé")</f>
        <v/>
      </c>
    </row>
    <row r="9">
      <c r="A9" s="4">
        <f>'Paramètres'!D8</f>
        <v/>
      </c>
      <c r="B9" s="23">
        <f>IFERROR(INDEX('Paramètres'!$E$4:$E$103,MATCH($A9,'Paramètres'!$D$4:$D$103,0)),"")</f>
        <v/>
      </c>
      <c r="C9" s="23">
        <f>SUMIFS('Déplacements'!$P$2:$P$101,'Déplacements'!$B$2:$B$101,$A9,'Déplacements'!$K$2:$K$101,"&lt;&gt;Annulé")</f>
        <v/>
      </c>
      <c r="D9" s="23">
        <f>SUMIFS('Déplacements'!$Q$2:$Q$101,'Déplacements'!$B$2:$B$101,$A9,'Déplacements'!$K$2:$K$101,"&lt;&gt;Annulé")</f>
        <v/>
      </c>
      <c r="E9" s="23">
        <f>SUMIFS('Déplacements'!$V$2:$V$101,'Déplacements'!$B$2:$B$101,$A9,'Déplacements'!$K$2:$K$101,"&lt;&gt;Annulé")</f>
        <v/>
      </c>
      <c r="F9" s="23">
        <f>IF($B9="","",$B9-$E9)</f>
        <v/>
      </c>
      <c r="G9" s="6">
        <f>IFERROR($E9/$B9,"")</f>
        <v/>
      </c>
      <c r="H9" s="7">
        <f>COUNTIFS('Déplacements'!$B$2:$B$101,$A9,'Déplacements'!$K$2:$K$101,"&lt;&gt;Annulé",'Déplacements'!$A$2:$A$101,"&lt;&gt;")</f>
        <v/>
      </c>
      <c r="I9" s="7">
        <f>SUMIFS('Déplacements'!$I$2:$I$101,'Déplacements'!$B$2:$B$101,$A9,'Déplacements'!$K$2:$K$101,"&lt;&gt;Annulé")</f>
        <v/>
      </c>
    </row>
    <row r="10">
      <c r="A10" s="8">
        <f>'Paramètres'!D9</f>
        <v/>
      </c>
      <c r="B10" s="24">
        <f>IFERROR(INDEX('Paramètres'!$E$4:$E$103,MATCH($A10,'Paramètres'!$D$4:$D$103,0)),"")</f>
        <v/>
      </c>
      <c r="C10" s="24">
        <f>SUMIFS('Déplacements'!$P$2:$P$101,'Déplacements'!$B$2:$B$101,$A10,'Déplacements'!$K$2:$K$101,"&lt;&gt;Annulé")</f>
        <v/>
      </c>
      <c r="D10" s="24">
        <f>SUMIFS('Déplacements'!$Q$2:$Q$101,'Déplacements'!$B$2:$B$101,$A10,'Déplacements'!$K$2:$K$101,"&lt;&gt;Annulé")</f>
        <v/>
      </c>
      <c r="E10" s="24">
        <f>SUMIFS('Déplacements'!$V$2:$V$101,'Déplacements'!$B$2:$B$101,$A10,'Déplacements'!$K$2:$K$101,"&lt;&gt;Annulé")</f>
        <v/>
      </c>
      <c r="F10" s="24">
        <f>IF($B10="","",$B10-$E10)</f>
        <v/>
      </c>
      <c r="G10" s="10">
        <f>IFERROR($E10/$B10,"")</f>
        <v/>
      </c>
      <c r="H10" s="11">
        <f>COUNTIFS('Déplacements'!$B$2:$B$101,$A10,'Déplacements'!$K$2:$K$101,"&lt;&gt;Annulé",'Déplacements'!$A$2:$A$101,"&lt;&gt;")</f>
        <v/>
      </c>
      <c r="I10" s="11">
        <f>SUMIFS('Déplacements'!$I$2:$I$101,'Déplacements'!$B$2:$B$101,$A10,'Déplacements'!$K$2:$K$101,"&lt;&gt;Annulé")</f>
        <v/>
      </c>
    </row>
    <row r="11">
      <c r="A11" s="4">
        <f>'Paramètres'!D10</f>
        <v/>
      </c>
      <c r="B11" s="23">
        <f>IFERROR(INDEX('Paramètres'!$E$4:$E$103,MATCH($A11,'Paramètres'!$D$4:$D$103,0)),"")</f>
        <v/>
      </c>
      <c r="C11" s="23">
        <f>SUMIFS('Déplacements'!$P$2:$P$101,'Déplacements'!$B$2:$B$101,$A11,'Déplacements'!$K$2:$K$101,"&lt;&gt;Annulé")</f>
        <v/>
      </c>
      <c r="D11" s="23">
        <f>SUMIFS('Déplacements'!$Q$2:$Q$101,'Déplacements'!$B$2:$B$101,$A11,'Déplacements'!$K$2:$K$101,"&lt;&gt;Annulé")</f>
        <v/>
      </c>
      <c r="E11" s="23">
        <f>SUMIFS('Déplacements'!$V$2:$V$101,'Déplacements'!$B$2:$B$101,$A11,'Déplacements'!$K$2:$K$101,"&lt;&gt;Annulé")</f>
        <v/>
      </c>
      <c r="F11" s="23">
        <f>IF($B11="","",$B11-$E11)</f>
        <v/>
      </c>
      <c r="G11" s="6">
        <f>IFERROR($E11/$B11,"")</f>
        <v/>
      </c>
      <c r="H11" s="7">
        <f>COUNTIFS('Déplacements'!$B$2:$B$101,$A11,'Déplacements'!$K$2:$K$101,"&lt;&gt;Annulé",'Déplacements'!$A$2:$A$101,"&lt;&gt;")</f>
        <v/>
      </c>
      <c r="I11" s="7">
        <f>SUMIFS('Déplacements'!$I$2:$I$101,'Déplacements'!$B$2:$B$101,$A11,'Déplacements'!$K$2:$K$101,"&lt;&gt;Annulé")</f>
        <v/>
      </c>
    </row>
    <row r="12">
      <c r="A12" s="8">
        <f>'Paramètres'!D11</f>
        <v/>
      </c>
      <c r="B12" s="24">
        <f>IFERROR(INDEX('Paramètres'!$E$4:$E$103,MATCH($A12,'Paramètres'!$D$4:$D$103,0)),"")</f>
        <v/>
      </c>
      <c r="C12" s="24">
        <f>SUMIFS('Déplacements'!$P$2:$P$101,'Déplacements'!$B$2:$B$101,$A12,'Déplacements'!$K$2:$K$101,"&lt;&gt;Annulé")</f>
        <v/>
      </c>
      <c r="D12" s="24">
        <f>SUMIFS('Déplacements'!$Q$2:$Q$101,'Déplacements'!$B$2:$B$101,$A12,'Déplacements'!$K$2:$K$101,"&lt;&gt;Annulé")</f>
        <v/>
      </c>
      <c r="E12" s="24">
        <f>SUMIFS('Déplacements'!$V$2:$V$101,'Déplacements'!$B$2:$B$101,$A12,'Déplacements'!$K$2:$K$101,"&lt;&gt;Annulé")</f>
        <v/>
      </c>
      <c r="F12" s="24">
        <f>IF($B12="","",$B12-$E12)</f>
        <v/>
      </c>
      <c r="G12" s="10">
        <f>IFERROR($E12/$B12,"")</f>
        <v/>
      </c>
      <c r="H12" s="11">
        <f>COUNTIFS('Déplacements'!$B$2:$B$101,$A12,'Déplacements'!$K$2:$K$101,"&lt;&gt;Annulé",'Déplacements'!$A$2:$A$101,"&lt;&gt;")</f>
        <v/>
      </c>
      <c r="I12" s="11">
        <f>SUMIFS('Déplacements'!$I$2:$I$101,'Déplacements'!$B$2:$B$101,$A12,'Déplacements'!$K$2:$K$101,"&lt;&gt;Annulé")</f>
        <v/>
      </c>
    </row>
    <row r="13">
      <c r="A13" s="4">
        <f>'Paramètres'!D12</f>
        <v/>
      </c>
      <c r="B13" s="23">
        <f>IFERROR(INDEX('Paramètres'!$E$4:$E$103,MATCH($A13,'Paramètres'!$D$4:$D$103,0)),"")</f>
        <v/>
      </c>
      <c r="C13" s="23">
        <f>SUMIFS('Déplacements'!$P$2:$P$101,'Déplacements'!$B$2:$B$101,$A13,'Déplacements'!$K$2:$K$101,"&lt;&gt;Annulé")</f>
        <v/>
      </c>
      <c r="D13" s="23">
        <f>SUMIFS('Déplacements'!$Q$2:$Q$101,'Déplacements'!$B$2:$B$101,$A13,'Déplacements'!$K$2:$K$101,"&lt;&gt;Annulé")</f>
        <v/>
      </c>
      <c r="E13" s="23">
        <f>SUMIFS('Déplacements'!$V$2:$V$101,'Déplacements'!$B$2:$B$101,$A13,'Déplacements'!$K$2:$K$101,"&lt;&gt;Annulé")</f>
        <v/>
      </c>
      <c r="F13" s="23">
        <f>IF($B13="","",$B13-$E13)</f>
        <v/>
      </c>
      <c r="G13" s="6">
        <f>IFERROR($E13/$B13,"")</f>
        <v/>
      </c>
      <c r="H13" s="7">
        <f>COUNTIFS('Déplacements'!$B$2:$B$101,$A13,'Déplacements'!$K$2:$K$101,"&lt;&gt;Annulé",'Déplacements'!$A$2:$A$101,"&lt;&gt;")</f>
        <v/>
      </c>
      <c r="I13" s="7">
        <f>SUMIFS('Déplacements'!$I$2:$I$101,'Déplacements'!$B$2:$B$101,$A13,'Déplacements'!$K$2:$K$101,"&lt;&gt;Annulé")</f>
        <v/>
      </c>
    </row>
    <row r="14">
      <c r="A14" s="8">
        <f>'Paramètres'!D13</f>
        <v/>
      </c>
      <c r="B14" s="24">
        <f>IFERROR(INDEX('Paramètres'!$E$4:$E$103,MATCH($A14,'Paramètres'!$D$4:$D$103,0)),"")</f>
        <v/>
      </c>
      <c r="C14" s="24">
        <f>SUMIFS('Déplacements'!$P$2:$P$101,'Déplacements'!$B$2:$B$101,$A14,'Déplacements'!$K$2:$K$101,"&lt;&gt;Annulé")</f>
        <v/>
      </c>
      <c r="D14" s="24">
        <f>SUMIFS('Déplacements'!$Q$2:$Q$101,'Déplacements'!$B$2:$B$101,$A14,'Déplacements'!$K$2:$K$101,"&lt;&gt;Annulé")</f>
        <v/>
      </c>
      <c r="E14" s="24">
        <f>SUMIFS('Déplacements'!$V$2:$V$101,'Déplacements'!$B$2:$B$101,$A14,'Déplacements'!$K$2:$K$101,"&lt;&gt;Annulé")</f>
        <v/>
      </c>
      <c r="F14" s="24">
        <f>IF($B14="","",$B14-$E14)</f>
        <v/>
      </c>
      <c r="G14" s="10">
        <f>IFERROR($E14/$B14,"")</f>
        <v/>
      </c>
      <c r="H14" s="11">
        <f>COUNTIFS('Déplacements'!$B$2:$B$101,$A14,'Déplacements'!$K$2:$K$101,"&lt;&gt;Annulé",'Déplacements'!$A$2:$A$101,"&lt;&gt;")</f>
        <v/>
      </c>
      <c r="I14" s="11">
        <f>SUMIFS('Déplacements'!$I$2:$I$101,'Déplacements'!$B$2:$B$101,$A14,'Déplacements'!$K$2:$K$101,"&lt;&gt;Annulé")</f>
        <v/>
      </c>
    </row>
  </sheetData>
  <autoFilter ref="A4:I14"/>
  <mergeCells count="1">
    <mergeCell ref="A1:I1"/>
  </mergeCells>
  <conditionalFormatting sqref="F5:G14">
    <cfRule type="expression" priority="1" dxfId="0" stopIfTrue="1">
      <formula>AND($A5&lt;&gt;"",$G5&gt;1)</formula>
    </cfRule>
    <cfRule type="expression" priority="2" dxfId="1" stopIfTrue="1">
      <formula>AND($A5&lt;&gt;"",$G5&gt;=$K$2,$G5&lt;=1)</formula>
    </cfRule>
  </conditionalFormatting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3"/>
  <sheetViews>
    <sheetView showGridLines="0" showRowColHeaders="1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3" customWidth="1" min="3" max="3"/>
    <col width="28" customWidth="1" min="4" max="4"/>
    <col width="16" customWidth="1" min="5" max="5"/>
    <col width="3" customWidth="1" min="6" max="6"/>
    <col width="22" customWidth="1" min="7" max="7"/>
    <col width="16" customWidth="1" min="8" max="8"/>
    <col width="18" customWidth="1" min="9" max="9"/>
  </cols>
  <sheetData>
    <row r="1" ht="28" customHeight="1">
      <c r="A1" s="1" t="inlineStr">
        <is>
          <t>Paramètres du budget des déplacements événementiels</t>
        </is>
      </c>
      <c r="B1" s="21" t="n"/>
      <c r="C1" s="21" t="n"/>
      <c r="D1" s="21" t="n"/>
      <c r="E1" s="21" t="n"/>
      <c r="F1" s="21" t="n"/>
      <c r="G1" s="21" t="n"/>
      <c r="H1" s="21" t="n"/>
      <c r="I1" s="22" t="n"/>
    </row>
    <row r="2" ht="30" customHeight="1">
      <c r="A2" s="2" t="inlineStr">
        <is>
          <t>Hypothèses modifiables pour le pilotage interne. Ce classeur n’est ni un document comptable officiel, ni un conseil juridique ou fiscal.</t>
        </is>
      </c>
    </row>
    <row r="3">
      <c r="A3" s="3" t="inlineStr">
        <is>
          <t>Paramètre</t>
        </is>
      </c>
      <c r="B3" s="3" t="inlineStr">
        <is>
          <t>Valeur modifiable</t>
        </is>
      </c>
      <c r="D3" s="3" t="inlineStr">
        <is>
          <t>Événement</t>
        </is>
      </c>
      <c r="E3" s="3" t="inlineStr">
        <is>
          <t>Enveloppe</t>
        </is>
      </c>
      <c r="G3" s="3" t="inlineStr">
        <is>
          <t>Mode principal</t>
        </is>
      </c>
      <c r="H3" s="3" t="inlineStr">
        <is>
          <t>Statut</t>
        </is>
      </c>
      <c r="I3" s="3" t="inlineStr">
        <is>
          <t>Justificatifs</t>
        </is>
      </c>
    </row>
    <row r="4">
      <c r="A4" s="12" t="inlineStr">
        <is>
          <t>Date de référence</t>
        </is>
      </c>
      <c r="B4" s="13" t="n">
        <v>46273</v>
      </c>
      <c r="D4" s="14" t="inlineStr">
        <is>
          <t>Salon Démo Alpha</t>
        </is>
      </c>
      <c r="E4" s="25" t="n">
        <v>700</v>
      </c>
      <c r="G4" s="14" t="inlineStr">
        <is>
          <t>Train</t>
        </is>
      </c>
      <c r="H4" s="14" t="inlineStr">
        <is>
          <t>Prévu</t>
        </is>
      </c>
      <c r="I4" s="14" t="inlineStr">
        <is>
          <t>Non attendu</t>
        </is>
      </c>
    </row>
    <row r="5">
      <c r="A5" s="12" t="inlineStr">
        <is>
          <t>Seuil d’alerte budgétaire</t>
        </is>
      </c>
      <c r="B5" s="16" t="n">
        <v>0.9</v>
      </c>
      <c r="D5" s="14" t="inlineStr">
        <is>
          <t>Forum Test Bleu</t>
        </is>
      </c>
      <c r="E5" s="25" t="n">
        <v>900</v>
      </c>
      <c r="G5" s="14" t="inlineStr">
        <is>
          <t>Avion</t>
        </is>
      </c>
      <c r="H5" s="14" t="inlineStr">
        <is>
          <t>Réservé</t>
        </is>
      </c>
      <c r="I5" s="14" t="inlineStr">
        <is>
          <t>À collecter</t>
        </is>
      </c>
    </row>
    <row r="6" ht="42" customHeight="1">
      <c r="A6" s="12" t="inlineStr">
        <is>
          <t>Usage</t>
        </is>
      </c>
      <c r="B6" s="4" t="inlineStr">
        <is>
          <t>Adapter les hypothèses avant arbitrage et conserver les justificatifs selon les procédures internes.</t>
        </is>
      </c>
      <c r="D6" s="14" t="inlineStr">
        <is>
          <t>Congrès Exemple 3</t>
        </is>
      </c>
      <c r="E6" s="25" t="n">
        <v>600</v>
      </c>
      <c r="G6" s="14" t="inlineStr">
        <is>
          <t>Véhicule</t>
        </is>
      </c>
      <c r="H6" s="14" t="inlineStr">
        <is>
          <t>Réalisé</t>
        </is>
      </c>
      <c r="I6" s="14" t="inlineStr">
        <is>
          <t>Partiel</t>
        </is>
      </c>
    </row>
    <row r="7">
      <c r="D7" s="14" t="inlineStr">
        <is>
          <t>Atelier Fictif Nord</t>
        </is>
      </c>
      <c r="E7" s="25" t="n">
        <v>400</v>
      </c>
      <c r="G7" s="14" t="inlineStr">
        <is>
          <t>Transport collectif</t>
        </is>
      </c>
      <c r="H7" s="14" t="inlineStr">
        <is>
          <t>Annulé</t>
        </is>
      </c>
      <c r="I7" s="14" t="inlineStr">
        <is>
          <t>Complet</t>
        </is>
      </c>
    </row>
    <row r="8">
      <c r="D8" s="14" t="inlineStr">
        <is>
          <t>Rencontre Démo Sud</t>
        </is>
      </c>
      <c r="E8" s="25" t="n">
        <v>1400</v>
      </c>
      <c r="G8" s="14" t="inlineStr">
        <is>
          <t>Autre</t>
        </is>
      </c>
    </row>
    <row r="9">
      <c r="D9" s="14" t="inlineStr">
        <is>
          <t>Séminaire Exemple A</t>
        </is>
      </c>
      <c r="E9" s="25" t="n">
        <v>550</v>
      </c>
    </row>
    <row r="10">
      <c r="D10" s="14" t="inlineStr">
        <is>
          <t>Exposition Test B</t>
        </is>
      </c>
      <c r="E10" s="25" t="n">
        <v>500</v>
      </c>
    </row>
    <row r="11">
      <c r="D11" s="14" t="inlineStr">
        <is>
          <t>Convention Fictive C</t>
        </is>
      </c>
      <c r="E11" s="25" t="n">
        <v>800</v>
      </c>
    </row>
    <row r="12">
      <c r="D12" s="14" t="inlineStr">
        <is>
          <t>Journée Démo D</t>
        </is>
      </c>
      <c r="E12" s="25" t="n">
        <v>900</v>
      </c>
    </row>
    <row r="13">
      <c r="D13" s="14" t="inlineStr">
        <is>
          <t>Colloque Exemple E</t>
        </is>
      </c>
      <c r="E13" s="25" t="n">
        <v>650</v>
      </c>
    </row>
    <row r="14">
      <c r="D14" s="14" t="n"/>
      <c r="E14" s="25" t="n"/>
    </row>
    <row r="15">
      <c r="D15" s="14" t="n"/>
      <c r="E15" s="25" t="n"/>
    </row>
    <row r="16">
      <c r="D16" s="14" t="n"/>
      <c r="E16" s="25" t="n"/>
    </row>
    <row r="17">
      <c r="D17" s="14" t="n"/>
      <c r="E17" s="25" t="n"/>
    </row>
    <row r="18">
      <c r="D18" s="14" t="n"/>
      <c r="E18" s="25" t="n"/>
    </row>
    <row r="19">
      <c r="D19" s="14" t="n"/>
      <c r="E19" s="25" t="n"/>
    </row>
    <row r="20">
      <c r="D20" s="14" t="n"/>
      <c r="E20" s="25" t="n"/>
    </row>
    <row r="21">
      <c r="D21" s="14" t="n"/>
      <c r="E21" s="25" t="n"/>
    </row>
    <row r="22">
      <c r="D22" s="14" t="n"/>
      <c r="E22" s="25" t="n"/>
    </row>
    <row r="23">
      <c r="D23" s="14" t="n"/>
      <c r="E23" s="25" t="n"/>
    </row>
    <row r="24">
      <c r="D24" s="14" t="n"/>
      <c r="E24" s="25" t="n"/>
    </row>
    <row r="25">
      <c r="D25" s="14" t="n"/>
      <c r="E25" s="25" t="n"/>
    </row>
    <row r="26">
      <c r="D26" s="14" t="n"/>
      <c r="E26" s="25" t="n"/>
    </row>
    <row r="27">
      <c r="D27" s="14" t="n"/>
      <c r="E27" s="25" t="n"/>
    </row>
    <row r="28">
      <c r="D28" s="14" t="n"/>
      <c r="E28" s="25" t="n"/>
    </row>
    <row r="29">
      <c r="D29" s="14" t="n"/>
      <c r="E29" s="25" t="n"/>
    </row>
    <row r="30">
      <c r="D30" s="14" t="n"/>
      <c r="E30" s="25" t="n"/>
    </row>
    <row r="31">
      <c r="D31" s="14" t="n"/>
      <c r="E31" s="25" t="n"/>
    </row>
    <row r="32">
      <c r="D32" s="14" t="n"/>
      <c r="E32" s="25" t="n"/>
    </row>
    <row r="33">
      <c r="D33" s="14" t="n"/>
      <c r="E33" s="25" t="n"/>
    </row>
    <row r="34">
      <c r="D34" s="14" t="n"/>
      <c r="E34" s="25" t="n"/>
    </row>
    <row r="35">
      <c r="D35" s="14" t="n"/>
      <c r="E35" s="25" t="n"/>
    </row>
    <row r="36">
      <c r="D36" s="14" t="n"/>
      <c r="E36" s="25" t="n"/>
    </row>
    <row r="37">
      <c r="D37" s="14" t="n"/>
      <c r="E37" s="25" t="n"/>
    </row>
    <row r="38">
      <c r="D38" s="14" t="n"/>
      <c r="E38" s="25" t="n"/>
    </row>
    <row r="39">
      <c r="D39" s="14" t="n"/>
      <c r="E39" s="25" t="n"/>
    </row>
    <row r="40">
      <c r="D40" s="14" t="n"/>
      <c r="E40" s="25" t="n"/>
    </row>
    <row r="41">
      <c r="D41" s="14" t="n"/>
      <c r="E41" s="25" t="n"/>
    </row>
    <row r="42">
      <c r="D42" s="14" t="n"/>
      <c r="E42" s="25" t="n"/>
    </row>
    <row r="43">
      <c r="D43" s="14" t="n"/>
      <c r="E43" s="25" t="n"/>
    </row>
    <row r="44">
      <c r="D44" s="14" t="n"/>
      <c r="E44" s="25" t="n"/>
    </row>
    <row r="45">
      <c r="D45" s="14" t="n"/>
      <c r="E45" s="25" t="n"/>
    </row>
    <row r="46">
      <c r="D46" s="14" t="n"/>
      <c r="E46" s="25" t="n"/>
    </row>
    <row r="47">
      <c r="D47" s="14" t="n"/>
      <c r="E47" s="25" t="n"/>
    </row>
    <row r="48">
      <c r="D48" s="14" t="n"/>
      <c r="E48" s="25" t="n"/>
    </row>
    <row r="49">
      <c r="D49" s="14" t="n"/>
      <c r="E49" s="25" t="n"/>
    </row>
    <row r="50">
      <c r="D50" s="14" t="n"/>
      <c r="E50" s="25" t="n"/>
    </row>
    <row r="51">
      <c r="D51" s="14" t="n"/>
      <c r="E51" s="25" t="n"/>
    </row>
    <row r="52">
      <c r="D52" s="14" t="n"/>
      <c r="E52" s="25" t="n"/>
    </row>
    <row r="53">
      <c r="D53" s="14" t="n"/>
      <c r="E53" s="25" t="n"/>
    </row>
    <row r="54">
      <c r="D54" s="14" t="n"/>
      <c r="E54" s="25" t="n"/>
    </row>
    <row r="55">
      <c r="D55" s="14" t="n"/>
      <c r="E55" s="25" t="n"/>
    </row>
    <row r="56">
      <c r="D56" s="14" t="n"/>
      <c r="E56" s="25" t="n"/>
    </row>
    <row r="57">
      <c r="D57" s="14" t="n"/>
      <c r="E57" s="25" t="n"/>
    </row>
    <row r="58">
      <c r="D58" s="14" t="n"/>
      <c r="E58" s="25" t="n"/>
    </row>
    <row r="59">
      <c r="D59" s="14" t="n"/>
      <c r="E59" s="25" t="n"/>
    </row>
    <row r="60">
      <c r="D60" s="14" t="n"/>
      <c r="E60" s="25" t="n"/>
    </row>
    <row r="61">
      <c r="D61" s="14" t="n"/>
      <c r="E61" s="25" t="n"/>
    </row>
    <row r="62">
      <c r="D62" s="14" t="n"/>
      <c r="E62" s="25" t="n"/>
    </row>
    <row r="63">
      <c r="D63" s="14" t="n"/>
      <c r="E63" s="25" t="n"/>
    </row>
    <row r="64">
      <c r="D64" s="14" t="n"/>
      <c r="E64" s="25" t="n"/>
    </row>
    <row r="65">
      <c r="D65" s="14" t="n"/>
      <c r="E65" s="25" t="n"/>
    </row>
    <row r="66">
      <c r="D66" s="14" t="n"/>
      <c r="E66" s="25" t="n"/>
    </row>
    <row r="67">
      <c r="D67" s="14" t="n"/>
      <c r="E67" s="25" t="n"/>
    </row>
    <row r="68">
      <c r="D68" s="14" t="n"/>
      <c r="E68" s="25" t="n"/>
    </row>
    <row r="69">
      <c r="D69" s="14" t="n"/>
      <c r="E69" s="25" t="n"/>
    </row>
    <row r="70">
      <c r="D70" s="14" t="n"/>
      <c r="E70" s="25" t="n"/>
    </row>
    <row r="71">
      <c r="D71" s="14" t="n"/>
      <c r="E71" s="25" t="n"/>
    </row>
    <row r="72">
      <c r="D72" s="14" t="n"/>
      <c r="E72" s="25" t="n"/>
    </row>
    <row r="73">
      <c r="D73" s="14" t="n"/>
      <c r="E73" s="25" t="n"/>
    </row>
    <row r="74">
      <c r="D74" s="14" t="n"/>
      <c r="E74" s="25" t="n"/>
    </row>
    <row r="75">
      <c r="D75" s="14" t="n"/>
      <c r="E75" s="25" t="n"/>
    </row>
    <row r="76">
      <c r="D76" s="14" t="n"/>
      <c r="E76" s="25" t="n"/>
    </row>
    <row r="77">
      <c r="D77" s="14" t="n"/>
      <c r="E77" s="25" t="n"/>
    </row>
    <row r="78">
      <c r="D78" s="14" t="n"/>
      <c r="E78" s="25" t="n"/>
    </row>
    <row r="79">
      <c r="D79" s="14" t="n"/>
      <c r="E79" s="25" t="n"/>
    </row>
    <row r="80">
      <c r="D80" s="14" t="n"/>
      <c r="E80" s="25" t="n"/>
    </row>
    <row r="81">
      <c r="D81" s="14" t="n"/>
      <c r="E81" s="25" t="n"/>
    </row>
    <row r="82">
      <c r="D82" s="14" t="n"/>
      <c r="E82" s="25" t="n"/>
    </row>
    <row r="83">
      <c r="D83" s="14" t="n"/>
      <c r="E83" s="25" t="n"/>
    </row>
    <row r="84">
      <c r="D84" s="14" t="n"/>
      <c r="E84" s="25" t="n"/>
    </row>
    <row r="85">
      <c r="D85" s="14" t="n"/>
      <c r="E85" s="25" t="n"/>
    </row>
    <row r="86">
      <c r="D86" s="14" t="n"/>
      <c r="E86" s="25" t="n"/>
    </row>
    <row r="87">
      <c r="D87" s="14" t="n"/>
      <c r="E87" s="25" t="n"/>
    </row>
    <row r="88">
      <c r="D88" s="14" t="n"/>
      <c r="E88" s="25" t="n"/>
    </row>
    <row r="89">
      <c r="D89" s="14" t="n"/>
      <c r="E89" s="25" t="n"/>
    </row>
    <row r="90">
      <c r="D90" s="14" t="n"/>
      <c r="E90" s="25" t="n"/>
    </row>
    <row r="91">
      <c r="D91" s="14" t="n"/>
      <c r="E91" s="25" t="n"/>
    </row>
    <row r="92">
      <c r="D92" s="14" t="n"/>
      <c r="E92" s="25" t="n"/>
    </row>
    <row r="93">
      <c r="D93" s="14" t="n"/>
      <c r="E93" s="25" t="n"/>
    </row>
    <row r="94">
      <c r="D94" s="14" t="n"/>
      <c r="E94" s="25" t="n"/>
    </row>
    <row r="95">
      <c r="D95" s="14" t="n"/>
      <c r="E95" s="25" t="n"/>
    </row>
    <row r="96">
      <c r="D96" s="14" t="n"/>
      <c r="E96" s="25" t="n"/>
    </row>
    <row r="97">
      <c r="D97" s="14" t="n"/>
      <c r="E97" s="25" t="n"/>
    </row>
    <row r="98">
      <c r="D98" s="14" t="n"/>
      <c r="E98" s="25" t="n"/>
    </row>
    <row r="99">
      <c r="D99" s="14" t="n"/>
      <c r="E99" s="25" t="n"/>
    </row>
    <row r="100">
      <c r="D100" s="14" t="n"/>
      <c r="E100" s="25" t="n"/>
    </row>
    <row r="101">
      <c r="D101" s="14" t="n"/>
      <c r="E101" s="25" t="n"/>
    </row>
    <row r="102">
      <c r="D102" s="14" t="n"/>
      <c r="E102" s="25" t="n"/>
    </row>
    <row r="103">
      <c r="D103" s="14" t="n"/>
      <c r="E103" s="25" t="n"/>
    </row>
  </sheetData>
  <autoFilter ref="D3:E103"/>
  <mergeCells count="1">
    <mergeCell ref="A1:I1"/>
  </mergeCells>
  <conditionalFormatting sqref="D4:D103">
    <cfRule type="expression" priority="1" dxfId="0" stopIfTrue="1">
      <formula>AND($D4&lt;&gt;"",COUNTIF($D$4:$D$103,$D4)&gt;1)</formula>
    </cfRule>
  </conditionalFormatting>
  <dataValidations count="3">
    <dataValidation sqref="B4" showDropDown="0" showInputMessage="0" showErrorMessage="1" allowBlank="0" errorTitle="Date non valide" error="Saisissez une date valide." type="custom">
      <formula1>=AND(ISNUMBER(B4),B4&gt;=DATE(1900,1,1),B4&lt;=DATE(9999,12,31))</formula1>
    </dataValidation>
    <dataValidation sqref="B5" showDropDown="0" showInputMessage="0" showErrorMessage="1" allowBlank="0" errorTitle="Taux non valide" error="Saisissez un taux compris entre 0,00 % et 100,00 %." type="decimal" operator="between">
      <formula1>0</formula1>
      <formula2>1</formula2>
    </dataValidation>
    <dataValidation sqref="E4:E103" showDropDown="0" showInputMessage="0" showErrorMessage="1" allowBlank="0" errorTitle="Enveloppe non valide" error="Une enveloppe doit être un montant positif ou nul associé à un événement." type="custom">
      <formula1>=OR(AND($D4="",E4=""),AND($D4&lt;&gt;"",ISNUMBER(E4),E4&gt;=0))</formula1>
    </dataValidation>
  </dataValidation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E101"/>
  <sheetViews>
    <sheetView showGridLines="0" showRowColHeaders="1" zoomScale="75" workbookViewId="0">
      <pane xSplit="3" ySplit="1" topLeftCell="D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5" customWidth="1" min="1" max="1"/>
    <col width="27" customWidth="1" min="2" max="2"/>
    <col width="18" customWidth="1" min="3" max="3"/>
    <col width="14" customWidth="1" min="4" max="4"/>
    <col width="14" customWidth="1" min="5" max="5"/>
    <col width="16" customWidth="1" min="6" max="6"/>
    <col width="16" customWidth="1" min="7" max="7"/>
    <col width="21" customWidth="1" min="8" max="8"/>
    <col width="12" customWidth="1" min="9" max="9"/>
    <col width="11" customWidth="1" min="10" max="10"/>
    <col width="13" customWidth="1" min="11" max="11"/>
    <col width="16" customWidth="1" min="12" max="12"/>
    <col width="18" customWidth="1" min="13" max="13"/>
    <col width="14" customWidth="1" min="14" max="14"/>
    <col width="14" customWidth="1" min="15" max="15"/>
    <col width="15" customWidth="1" min="16" max="16"/>
    <col width="16" customWidth="1" min="17" max="17"/>
    <col width="15" customWidth="1" min="18" max="18"/>
    <col width="17" customWidth="1" min="19" max="19"/>
    <col width="14" customWidth="1" min="20" max="20"/>
    <col width="14" customWidth="1" min="21" max="21"/>
    <col width="15" customWidth="1" min="22" max="22"/>
    <col width="16" customWidth="1" min="23" max="23"/>
    <col width="19" customWidth="1" min="24" max="24"/>
    <col width="17" customWidth="1" min="25" max="25"/>
    <col width="34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</cols>
  <sheetData>
    <row r="1" ht="44" customHeight="1">
      <c r="A1" s="17" t="inlineStr">
        <is>
          <t>ID déplacement</t>
        </is>
      </c>
      <c r="B1" s="17" t="inlineStr">
        <is>
          <t>Événement</t>
        </is>
      </c>
      <c r="C1" s="17" t="inlineStr">
        <is>
          <t>Équipe</t>
        </is>
      </c>
      <c r="D1" s="17" t="inlineStr">
        <is>
          <t>Date de départ</t>
        </is>
      </c>
      <c r="E1" s="17" t="inlineStr">
        <is>
          <t>Date de retour</t>
        </is>
      </c>
      <c r="F1" s="17" t="inlineStr">
        <is>
          <t>Ville de départ</t>
        </is>
      </c>
      <c r="G1" s="17" t="inlineStr">
        <is>
          <t>Ville d’arrivée</t>
        </is>
      </c>
      <c r="H1" s="17" t="inlineStr">
        <is>
          <t>Mode principal</t>
        </is>
      </c>
      <c r="I1" s="17" t="inlineStr">
        <is>
          <t>Nombre de voyageurs</t>
        </is>
      </c>
      <c r="J1" s="17" t="inlineStr">
        <is>
          <t>Nombre de nuits</t>
        </is>
      </c>
      <c r="K1" s="17" t="inlineStr">
        <is>
          <t>Statut</t>
        </is>
      </c>
      <c r="L1" s="17" t="inlineStr">
        <is>
          <t>Budget transport</t>
        </is>
      </c>
      <c r="M1" s="17" t="inlineStr">
        <is>
          <t>Budget hébergement</t>
        </is>
      </c>
      <c r="N1" s="17" t="inlineStr">
        <is>
          <t>Budget repas</t>
        </is>
      </c>
      <c r="O1" s="17" t="inlineStr">
        <is>
          <t>Budget autres</t>
        </is>
      </c>
      <c r="P1" s="17" t="inlineStr">
        <is>
          <t>Budget total</t>
        </is>
      </c>
      <c r="Q1" s="17" t="inlineStr">
        <is>
          <t>Montant engagé</t>
        </is>
      </c>
      <c r="R1" s="17" t="inlineStr">
        <is>
          <t>Réel transport</t>
        </is>
      </c>
      <c r="S1" s="17" t="inlineStr">
        <is>
          <t>Réel hébergement</t>
        </is>
      </c>
      <c r="T1" s="17" t="inlineStr">
        <is>
          <t>Réel repas</t>
        </is>
      </c>
      <c r="U1" s="17" t="inlineStr">
        <is>
          <t>Réel autres</t>
        </is>
      </c>
      <c r="V1" s="17" t="inlineStr">
        <is>
          <t>Réel total</t>
        </is>
      </c>
      <c r="W1" s="17" t="inlineStr">
        <is>
          <t>Écart au budget</t>
        </is>
      </c>
      <c r="X1" s="17" t="inlineStr">
        <is>
          <t>Coût réel par voyageur</t>
        </is>
      </c>
      <c r="Y1" s="17" t="inlineStr">
        <is>
          <t>Justificatifs</t>
        </is>
      </c>
      <c r="Z1" s="17" t="inlineStr">
        <is>
          <t>Commentaire</t>
        </is>
      </c>
    </row>
    <row r="2">
      <c r="A2" s="18" t="inlineStr">
        <is>
          <t>D-001</t>
        </is>
      </c>
      <c r="B2" s="14" t="inlineStr">
        <is>
          <t>Salon Démo Alpha</t>
        </is>
      </c>
      <c r="C2" s="14" t="inlineStr">
        <is>
          <t>Équipe Démo A</t>
        </is>
      </c>
      <c r="D2" s="19" t="n">
        <v>46279</v>
      </c>
      <c r="E2" s="19" t="n">
        <v>46281</v>
      </c>
      <c r="F2" s="14" t="inlineStr">
        <is>
          <t>Paris</t>
        </is>
      </c>
      <c r="G2" s="14" t="inlineStr">
        <is>
          <t>Lyon</t>
        </is>
      </c>
      <c r="H2" s="18" t="inlineStr">
        <is>
          <t>Train</t>
        </is>
      </c>
      <c r="I2" s="20" t="n">
        <v>2</v>
      </c>
      <c r="J2" s="20" t="n">
        <v>2</v>
      </c>
      <c r="K2" s="18" t="inlineStr">
        <is>
          <t>Réalisé</t>
        </is>
      </c>
      <c r="L2" s="25" t="n">
        <v>180</v>
      </c>
      <c r="M2" s="25" t="n">
        <v>240</v>
      </c>
      <c r="N2" s="25" t="n">
        <v>140</v>
      </c>
      <c r="O2" s="25" t="n">
        <v>60</v>
      </c>
      <c r="P2" s="23">
        <f>IF($A2="","",SUM($L2:$O2))</f>
        <v/>
      </c>
      <c r="Q2" s="25" t="n">
        <v>620</v>
      </c>
      <c r="R2" s="25" t="n">
        <v>170</v>
      </c>
      <c r="S2" s="25" t="n">
        <v>235</v>
      </c>
      <c r="T2" s="25" t="n">
        <v>145</v>
      </c>
      <c r="U2" s="25" t="n">
        <v>60</v>
      </c>
      <c r="V2" s="23">
        <f>IF($A2="","",IF(COUNTA($R2:$U2)=0,"",SUM($R2:$U2)))</f>
        <v/>
      </c>
      <c r="W2" s="23">
        <f>IF($V2="","",$P2-$V2)</f>
        <v/>
      </c>
      <c r="X2" s="23">
        <f>IF($V2="","",IFERROR($V2/$I2,""))</f>
        <v/>
      </c>
      <c r="Y2" s="18" t="inlineStr">
        <is>
          <t>Complet</t>
        </is>
      </c>
      <c r="Z2" s="14" t="inlineStr">
        <is>
          <t>Mission exemple clôturée.</t>
        </is>
      </c>
      <c r="AA2">
        <f>'Paramètres'!D4</f>
        <v/>
      </c>
      <c r="AB2">
        <f>'Paramètres'!G4</f>
        <v/>
      </c>
      <c r="AC2">
        <f>'Paramètres'!H4</f>
        <v/>
      </c>
      <c r="AD2">
        <f>'Paramètres'!I4</f>
        <v/>
      </c>
      <c r="AE2">
        <f>'Paramètres'!$B$5</f>
        <v/>
      </c>
    </row>
    <row r="3">
      <c r="A3" s="18" t="inlineStr">
        <is>
          <t>D-002</t>
        </is>
      </c>
      <c r="B3" s="14" t="inlineStr">
        <is>
          <t>Forum Test Bleu</t>
        </is>
      </c>
      <c r="C3" s="14" t="inlineStr">
        <is>
          <t>Équipe Démo B</t>
        </is>
      </c>
      <c r="D3" s="19" t="n">
        <v>46283</v>
      </c>
      <c r="E3" s="19" t="n">
        <v>46285</v>
      </c>
      <c r="F3" s="14" t="inlineStr">
        <is>
          <t>Lille</t>
        </is>
      </c>
      <c r="G3" s="14" t="inlineStr">
        <is>
          <t>Paris</t>
        </is>
      </c>
      <c r="H3" s="18" t="inlineStr">
        <is>
          <t>Train</t>
        </is>
      </c>
      <c r="I3" s="20" t="n">
        <v>3</v>
      </c>
      <c r="J3" s="20" t="n">
        <v>2</v>
      </c>
      <c r="K3" s="18" t="inlineStr">
        <is>
          <t>Réservé</t>
        </is>
      </c>
      <c r="L3" s="25" t="n">
        <v>210</v>
      </c>
      <c r="M3" s="25" t="n">
        <v>330</v>
      </c>
      <c r="N3" s="25" t="n">
        <v>180</v>
      </c>
      <c r="O3" s="25" t="n">
        <v>60</v>
      </c>
      <c r="P3" s="24">
        <f>IF($A3="","",SUM($L3:$O3))</f>
        <v/>
      </c>
      <c r="Q3" s="25" t="n">
        <v>750</v>
      </c>
      <c r="R3" s="25" t="n"/>
      <c r="S3" s="25" t="n"/>
      <c r="T3" s="25" t="n"/>
      <c r="U3" s="25" t="n"/>
      <c r="V3" s="24">
        <f>IF($A3="","",IF(COUNTA($R3:$U3)=0,"",SUM($R3:$U3)))</f>
        <v/>
      </c>
      <c r="W3" s="24">
        <f>IF($V3="","",$P3-$V3)</f>
        <v/>
      </c>
      <c r="X3" s="24">
        <f>IF($V3="","",IFERROR($V3/$I3,""))</f>
        <v/>
      </c>
      <c r="Y3" s="18" t="inlineStr">
        <is>
          <t>Non attendu</t>
        </is>
      </c>
      <c r="Z3" s="14" t="inlineStr">
        <is>
          <t>Réservations fictives en cours.</t>
        </is>
      </c>
      <c r="AA3">
        <f>'Paramètres'!D5</f>
        <v/>
      </c>
      <c r="AB3">
        <f>'Paramètres'!G5</f>
        <v/>
      </c>
      <c r="AC3">
        <f>'Paramètres'!H5</f>
        <v/>
      </c>
      <c r="AD3">
        <f>'Paramètres'!I5</f>
        <v/>
      </c>
    </row>
    <row r="4">
      <c r="A4" s="18" t="inlineStr">
        <is>
          <t>D-003</t>
        </is>
      </c>
      <c r="B4" s="14" t="inlineStr">
        <is>
          <t>Congrès Exemple 3</t>
        </is>
      </c>
      <c r="C4" s="14" t="inlineStr">
        <is>
          <t>Équipe Démo C</t>
        </is>
      </c>
      <c r="D4" s="19" t="n">
        <v>46287</v>
      </c>
      <c r="E4" s="19" t="n">
        <v>46289</v>
      </c>
      <c r="F4" s="14" t="inlineStr">
        <is>
          <t>Nantes</t>
        </is>
      </c>
      <c r="G4" s="14" t="inlineStr">
        <is>
          <t>Bordeaux</t>
        </is>
      </c>
      <c r="H4" s="18" t="inlineStr">
        <is>
          <t>Véhicule</t>
        </is>
      </c>
      <c r="I4" s="20" t="n">
        <v>2</v>
      </c>
      <c r="J4" s="20" t="n">
        <v>2</v>
      </c>
      <c r="K4" s="18" t="inlineStr">
        <is>
          <t>Réalisé</t>
        </is>
      </c>
      <c r="L4" s="25" t="n">
        <v>190</v>
      </c>
      <c r="M4" s="25" t="n">
        <v>200</v>
      </c>
      <c r="N4" s="25" t="n">
        <v>110</v>
      </c>
      <c r="O4" s="25" t="n">
        <v>40</v>
      </c>
      <c r="P4" s="23">
        <f>IF($A4="","",SUM($L4:$O4))</f>
        <v/>
      </c>
      <c r="Q4" s="25" t="n">
        <v>540</v>
      </c>
      <c r="R4" s="25" t="n">
        <v>220</v>
      </c>
      <c r="S4" s="25" t="n">
        <v>205</v>
      </c>
      <c r="T4" s="25" t="n">
        <v>100</v>
      </c>
      <c r="U4" s="25" t="n">
        <v>40</v>
      </c>
      <c r="V4" s="23">
        <f>IF($A4="","",IF(COUNTA($R4:$U4)=0,"",SUM($R4:$U4)))</f>
        <v/>
      </c>
      <c r="W4" s="23">
        <f>IF($V4="","",$P4-$V4)</f>
        <v/>
      </c>
      <c r="X4" s="23">
        <f>IF($V4="","",IFERROR($V4/$I4,""))</f>
        <v/>
      </c>
      <c r="Y4" s="18" t="inlineStr">
        <is>
          <t>Partiel</t>
        </is>
      </c>
      <c r="Z4" s="14" t="inlineStr">
        <is>
          <t>Dépassement fictif à analyser.</t>
        </is>
      </c>
      <c r="AA4">
        <f>'Paramètres'!D6</f>
        <v/>
      </c>
      <c r="AB4">
        <f>'Paramètres'!G6</f>
        <v/>
      </c>
      <c r="AC4">
        <f>'Paramètres'!H6</f>
        <v/>
      </c>
      <c r="AD4">
        <f>'Paramètres'!I6</f>
        <v/>
      </c>
    </row>
    <row r="5">
      <c r="A5" s="18" t="inlineStr">
        <is>
          <t>D-004</t>
        </is>
      </c>
      <c r="B5" s="14" t="inlineStr">
        <is>
          <t>Atelier Fictif Nord</t>
        </is>
      </c>
      <c r="C5" s="14" t="inlineStr">
        <is>
          <t>Équipe Démo D</t>
        </is>
      </c>
      <c r="D5" s="19" t="n">
        <v>46290</v>
      </c>
      <c r="E5" s="19" t="n">
        <v>46291</v>
      </c>
      <c r="F5" s="14" t="inlineStr">
        <is>
          <t>Rouen</t>
        </is>
      </c>
      <c r="G5" s="14" t="inlineStr">
        <is>
          <t>Lille</t>
        </is>
      </c>
      <c r="H5" s="18" t="inlineStr">
        <is>
          <t>Train</t>
        </is>
      </c>
      <c r="I5" s="20" t="n">
        <v>1</v>
      </c>
      <c r="J5" s="20" t="n">
        <v>1</v>
      </c>
      <c r="K5" s="18" t="inlineStr">
        <is>
          <t>Prévu</t>
        </is>
      </c>
      <c r="L5" s="25" t="n">
        <v>90</v>
      </c>
      <c r="M5" s="25" t="n">
        <v>120</v>
      </c>
      <c r="N5" s="25" t="n">
        <v>70</v>
      </c>
      <c r="O5" s="25" t="n">
        <v>30</v>
      </c>
      <c r="P5" s="24">
        <f>IF($A5="","",SUM($L5:$O5))</f>
        <v/>
      </c>
      <c r="Q5" s="25" t="n">
        <v>0</v>
      </c>
      <c r="R5" s="25" t="n"/>
      <c r="S5" s="25" t="n"/>
      <c r="T5" s="25" t="n"/>
      <c r="U5" s="25" t="n"/>
      <c r="V5" s="24">
        <f>IF($A5="","",IF(COUNTA($R5:$U5)=0,"",SUM($R5:$U5)))</f>
        <v/>
      </c>
      <c r="W5" s="24">
        <f>IF($V5="","",$P5-$V5)</f>
        <v/>
      </c>
      <c r="X5" s="24">
        <f>IF($V5="","",IFERROR($V5/$I5,""))</f>
        <v/>
      </c>
      <c r="Y5" s="18" t="inlineStr">
        <is>
          <t>Non attendu</t>
        </is>
      </c>
      <c r="Z5" s="14" t="inlineStr">
        <is>
          <t>Prévision fictive à confirmer.</t>
        </is>
      </c>
      <c r="AA5">
        <f>'Paramètres'!D7</f>
        <v/>
      </c>
      <c r="AB5">
        <f>'Paramètres'!G7</f>
        <v/>
      </c>
      <c r="AC5">
        <f>'Paramètres'!H7</f>
        <v/>
      </c>
      <c r="AD5">
        <f>'Paramètres'!I7</f>
        <v/>
      </c>
    </row>
    <row r="6">
      <c r="A6" s="18" t="inlineStr">
        <is>
          <t>D-005</t>
        </is>
      </c>
      <c r="B6" s="14" t="inlineStr">
        <is>
          <t>Rencontre Démo Sud</t>
        </is>
      </c>
      <c r="C6" s="14" t="inlineStr">
        <is>
          <t>Équipe Démo E</t>
        </is>
      </c>
      <c r="D6" s="19" t="n">
        <v>46296</v>
      </c>
      <c r="E6" s="19" t="n">
        <v>46299</v>
      </c>
      <c r="F6" s="14" t="inlineStr">
        <is>
          <t>Lyon</t>
        </is>
      </c>
      <c r="G6" s="14" t="inlineStr">
        <is>
          <t>Marseille</t>
        </is>
      </c>
      <c r="H6" s="18" t="inlineStr">
        <is>
          <t>Train</t>
        </is>
      </c>
      <c r="I6" s="20" t="n">
        <v>4</v>
      </c>
      <c r="J6" s="20" t="n">
        <v>3</v>
      </c>
      <c r="K6" s="18" t="inlineStr">
        <is>
          <t>Réservé</t>
        </is>
      </c>
      <c r="L6" s="25" t="n">
        <v>360</v>
      </c>
      <c r="M6" s="25" t="n">
        <v>520</v>
      </c>
      <c r="N6" s="25" t="n">
        <v>300</v>
      </c>
      <c r="O6" s="25" t="n">
        <v>100</v>
      </c>
      <c r="P6" s="23">
        <f>IF($A6="","",SUM($L6:$O6))</f>
        <v/>
      </c>
      <c r="Q6" s="25" t="n">
        <v>1200</v>
      </c>
      <c r="R6" s="25" t="n"/>
      <c r="S6" s="25" t="n"/>
      <c r="T6" s="25" t="n"/>
      <c r="U6" s="25" t="n"/>
      <c r="V6" s="23">
        <f>IF($A6="","",IF(COUNTA($R6:$U6)=0,"",SUM($R6:$U6)))</f>
        <v/>
      </c>
      <c r="W6" s="23">
        <f>IF($V6="","",$P6-$V6)</f>
        <v/>
      </c>
      <c r="X6" s="23">
        <f>IF($V6="","",IFERROR($V6/$I6,""))</f>
        <v/>
      </c>
      <c r="Y6" s="18" t="inlineStr">
        <is>
          <t>Non attendu</t>
        </is>
      </c>
      <c r="Z6" s="14" t="inlineStr">
        <is>
          <t>Exemple de réservation collective.</t>
        </is>
      </c>
      <c r="AA6">
        <f>'Paramètres'!D8</f>
        <v/>
      </c>
      <c r="AB6">
        <f>'Paramètres'!G8</f>
        <v/>
      </c>
      <c r="AC6">
        <f>'Paramètres'!H8</f>
        <v/>
      </c>
      <c r="AD6">
        <f>'Paramètres'!I8</f>
        <v/>
      </c>
    </row>
    <row r="7">
      <c r="A7" s="18" t="inlineStr">
        <is>
          <t>D-006</t>
        </is>
      </c>
      <c r="B7" s="14" t="inlineStr">
        <is>
          <t>Séminaire Exemple A</t>
        </is>
      </c>
      <c r="C7" s="14" t="inlineStr">
        <is>
          <t>Équipe Démo F</t>
        </is>
      </c>
      <c r="D7" s="19" t="n">
        <v>46300</v>
      </c>
      <c r="E7" s="19" t="n">
        <v>46302</v>
      </c>
      <c r="F7" s="14" t="inlineStr">
        <is>
          <t>Paris</t>
        </is>
      </c>
      <c r="G7" s="14" t="inlineStr">
        <is>
          <t>Tours</t>
        </is>
      </c>
      <c r="H7" s="18" t="inlineStr">
        <is>
          <t>Train</t>
        </is>
      </c>
      <c r="I7" s="20" t="n">
        <v>2</v>
      </c>
      <c r="J7" s="20" t="n">
        <v>2</v>
      </c>
      <c r="K7" s="18" t="inlineStr">
        <is>
          <t>Réalisé</t>
        </is>
      </c>
      <c r="L7" s="25" t="n">
        <v>140</v>
      </c>
      <c r="M7" s="25" t="n">
        <v>180</v>
      </c>
      <c r="N7" s="25" t="n">
        <v>120</v>
      </c>
      <c r="O7" s="25" t="n">
        <v>50</v>
      </c>
      <c r="P7" s="24">
        <f>IF($A7="","",SUM($L7:$O7))</f>
        <v/>
      </c>
      <c r="Q7" s="25" t="n">
        <v>490</v>
      </c>
      <c r="R7" s="25" t="n"/>
      <c r="S7" s="25" t="n"/>
      <c r="T7" s="25" t="n"/>
      <c r="U7" s="25" t="n"/>
      <c r="V7" s="24">
        <f>IF($A7="","",IF(COUNTA($R7:$U7)=0,"",SUM($R7:$U7)))</f>
        <v/>
      </c>
      <c r="W7" s="24">
        <f>IF($V7="","",$P7-$V7)</f>
        <v/>
      </c>
      <c r="X7" s="24">
        <f>IF($V7="","",IFERROR($V7/$I7,""))</f>
        <v/>
      </c>
      <c r="Y7" s="18" t="inlineStr">
        <is>
          <t>À collecter</t>
        </is>
      </c>
      <c r="Z7" s="14" t="inlineStr">
        <is>
          <t>Montants réels à compléter.</t>
        </is>
      </c>
      <c r="AA7">
        <f>'Paramètres'!D9</f>
        <v/>
      </c>
      <c r="AB7">
        <f>'Paramètres'!G9</f>
        <v/>
      </c>
      <c r="AC7">
        <f>'Paramètres'!H9</f>
        <v/>
      </c>
      <c r="AD7">
        <f>'Paramètres'!I9</f>
        <v/>
      </c>
    </row>
    <row r="8">
      <c r="A8" s="18" t="inlineStr">
        <is>
          <t>D-007</t>
        </is>
      </c>
      <c r="B8" s="14" t="inlineStr">
        <is>
          <t>Exposition Test B</t>
        </is>
      </c>
      <c r="C8" s="14" t="inlineStr">
        <is>
          <t>Équipe Démo G</t>
        </is>
      </c>
      <c r="D8" s="19" t="n">
        <v>46304</v>
      </c>
      <c r="E8" s="19" t="n">
        <v>46305</v>
      </c>
      <c r="F8" s="14" t="inlineStr">
        <is>
          <t>Rennes</t>
        </is>
      </c>
      <c r="G8" s="14" t="inlineStr">
        <is>
          <t>Nantes</t>
        </is>
      </c>
      <c r="H8" s="18" t="inlineStr">
        <is>
          <t>Véhicule</t>
        </is>
      </c>
      <c r="I8" s="20" t="n">
        <v>3</v>
      </c>
      <c r="J8" s="20" t="n">
        <v>1</v>
      </c>
      <c r="K8" s="18" t="inlineStr">
        <is>
          <t>Annulé</t>
        </is>
      </c>
      <c r="L8" s="25" t="n">
        <v>160</v>
      </c>
      <c r="M8" s="25" t="n">
        <v>150</v>
      </c>
      <c r="N8" s="25" t="n">
        <v>90</v>
      </c>
      <c r="O8" s="25" t="n">
        <v>30</v>
      </c>
      <c r="P8" s="23">
        <f>IF($A8="","",SUM($L8:$O8))</f>
        <v/>
      </c>
      <c r="Q8" s="25" t="n">
        <v>0</v>
      </c>
      <c r="R8" s="25" t="n"/>
      <c r="S8" s="25" t="n"/>
      <c r="T8" s="25" t="n"/>
      <c r="U8" s="25" t="n"/>
      <c r="V8" s="23">
        <f>IF($A8="","",IF(COUNTA($R8:$U8)=0,"",SUM($R8:$U8)))</f>
        <v/>
      </c>
      <c r="W8" s="23">
        <f>IF($V8="","",$P8-$V8)</f>
        <v/>
      </c>
      <c r="X8" s="23">
        <f>IF($V8="","",IFERROR($V8/$I8,""))</f>
        <v/>
      </c>
      <c r="Y8" s="18" t="inlineStr">
        <is>
          <t>Non attendu</t>
        </is>
      </c>
      <c r="Z8" s="14" t="inlineStr">
        <is>
          <t>Déplacement fictif annulé.</t>
        </is>
      </c>
      <c r="AA8">
        <f>'Paramètres'!D10</f>
        <v/>
      </c>
      <c r="AB8">
        <f>'Paramètres'!G10</f>
        <v/>
      </c>
      <c r="AC8">
        <f>'Paramètres'!H10</f>
        <v/>
      </c>
      <c r="AD8">
        <f>'Paramètres'!I10</f>
        <v/>
      </c>
    </row>
    <row r="9">
      <c r="A9" s="18" t="inlineStr">
        <is>
          <t>D-008</t>
        </is>
      </c>
      <c r="B9" s="14" t="inlineStr">
        <is>
          <t>Convention Fictive C</t>
        </is>
      </c>
      <c r="C9" s="14" t="inlineStr">
        <is>
          <t>Équipe Démo H</t>
        </is>
      </c>
      <c r="D9" s="19" t="n">
        <v>46308</v>
      </c>
      <c r="E9" s="19" t="n">
        <v>46310</v>
      </c>
      <c r="F9" s="14" t="inlineStr">
        <is>
          <t>Dijon</t>
        </is>
      </c>
      <c r="G9" s="14" t="inlineStr">
        <is>
          <t>Paris</t>
        </is>
      </c>
      <c r="H9" s="18" t="inlineStr">
        <is>
          <t>Train</t>
        </is>
      </c>
      <c r="I9" s="20" t="n">
        <v>2</v>
      </c>
      <c r="J9" s="20" t="n">
        <v>2</v>
      </c>
      <c r="K9" s="18" t="inlineStr">
        <is>
          <t>Réalisé</t>
        </is>
      </c>
      <c r="L9" s="25" t="n">
        <v>210</v>
      </c>
      <c r="M9" s="25" t="n">
        <v>280</v>
      </c>
      <c r="N9" s="25" t="n">
        <v>160</v>
      </c>
      <c r="O9" s="25" t="n">
        <v>60</v>
      </c>
      <c r="P9" s="24">
        <f>IF($A9="","",SUM($L9:$O9))</f>
        <v/>
      </c>
      <c r="Q9" s="25" t="n">
        <v>690</v>
      </c>
      <c r="R9" s="25" t="n">
        <v>205</v>
      </c>
      <c r="S9" s="25" t="n">
        <v>260</v>
      </c>
      <c r="T9" s="25" t="n">
        <v>140</v>
      </c>
      <c r="U9" s="25" t="n">
        <v>45</v>
      </c>
      <c r="V9" s="24">
        <f>IF($A9="","",IF(COUNTA($R9:$U9)=0,"",SUM($R9:$U9)))</f>
        <v/>
      </c>
      <c r="W9" s="24">
        <f>IF($V9="","",$P9-$V9)</f>
        <v/>
      </c>
      <c r="X9" s="24">
        <f>IF($V9="","",IFERROR($V9/$I9,""))</f>
        <v/>
      </c>
      <c r="Y9" s="18" t="inlineStr">
        <is>
          <t>Complet</t>
        </is>
      </c>
      <c r="Z9" s="14" t="inlineStr">
        <is>
          <t>Exemple documenté dans le budget.</t>
        </is>
      </c>
      <c r="AA9">
        <f>'Paramètres'!D11</f>
        <v/>
      </c>
      <c r="AB9">
        <f>'Paramètres'!G11</f>
        <v/>
      </c>
      <c r="AC9">
        <f>'Paramètres'!H11</f>
        <v/>
      </c>
      <c r="AD9">
        <f>'Paramètres'!I11</f>
        <v/>
      </c>
    </row>
    <row r="10">
      <c r="A10" s="18" t="inlineStr">
        <is>
          <t>D-009</t>
        </is>
      </c>
      <c r="B10" s="14" t="inlineStr">
        <is>
          <t>Journée Démo D</t>
        </is>
      </c>
      <c r="C10" s="14" t="inlineStr">
        <is>
          <t>Équipe Démo I</t>
        </is>
      </c>
      <c r="D10" s="19" t="n">
        <v>46311</v>
      </c>
      <c r="E10" s="19" t="n">
        <v>46313</v>
      </c>
      <c r="F10" s="14" t="inlineStr">
        <is>
          <t>Grenoble</t>
        </is>
      </c>
      <c r="G10" s="14" t="inlineStr">
        <is>
          <t>Lyon</t>
        </is>
      </c>
      <c r="H10" s="18" t="inlineStr">
        <is>
          <t>Transport collectif</t>
        </is>
      </c>
      <c r="I10" s="20" t="n">
        <v>5</v>
      </c>
      <c r="J10" s="20" t="n">
        <v>2</v>
      </c>
      <c r="K10" s="18" t="inlineStr">
        <is>
          <t>Réalisé</t>
        </is>
      </c>
      <c r="L10" s="25" t="n">
        <v>180</v>
      </c>
      <c r="M10" s="25" t="n">
        <v>260</v>
      </c>
      <c r="N10" s="25" t="n">
        <v>330</v>
      </c>
      <c r="O10" s="25" t="n">
        <v>90</v>
      </c>
      <c r="P10" s="23">
        <f>IF($A10="","",SUM($L10:$O10))</f>
        <v/>
      </c>
      <c r="Q10" s="25" t="n">
        <v>850</v>
      </c>
      <c r="R10" s="25" t="n">
        <v>175</v>
      </c>
      <c r="S10" s="25" t="n">
        <v>250</v>
      </c>
      <c r="T10" s="25" t="n">
        <v>300</v>
      </c>
      <c r="U10" s="25" t="n">
        <v>85</v>
      </c>
      <c r="V10" s="23">
        <f>IF($A10="","",IF(COUNTA($R10:$U10)=0,"",SUM($R10:$U10)))</f>
        <v/>
      </c>
      <c r="W10" s="23">
        <f>IF($V10="","",$P10-$V10)</f>
        <v/>
      </c>
      <c r="X10" s="23">
        <f>IF($V10="","",IFERROR($V10/$I10,""))</f>
        <v/>
      </c>
      <c r="Y10" s="18" t="inlineStr">
        <is>
          <t>Partiel</t>
        </is>
      </c>
      <c r="Z10" s="14" t="inlineStr">
        <is>
          <t>Justificatifs fictifs partiels.</t>
        </is>
      </c>
      <c r="AA10">
        <f>'Paramètres'!D12</f>
        <v/>
      </c>
      <c r="AB10">
        <f>'Paramètres'!G12</f>
        <v/>
      </c>
      <c r="AC10">
        <f>'Paramètres'!H12</f>
        <v/>
      </c>
      <c r="AD10">
        <f>'Paramètres'!I12</f>
        <v/>
      </c>
    </row>
    <row r="11">
      <c r="A11" s="18" t="inlineStr">
        <is>
          <t>D-010</t>
        </is>
      </c>
      <c r="B11" s="14" t="inlineStr">
        <is>
          <t>Colloque Exemple E</t>
        </is>
      </c>
      <c r="C11" s="14" t="inlineStr">
        <is>
          <t>Équipe Démo J</t>
        </is>
      </c>
      <c r="D11" s="19" t="n">
        <v>46315</v>
      </c>
      <c r="E11" s="19" t="n">
        <v>46317</v>
      </c>
      <c r="F11" s="14" t="inlineStr">
        <is>
          <t>Bordeaux</t>
        </is>
      </c>
      <c r="G11" s="14" t="inlineStr">
        <is>
          <t>Toulouse</t>
        </is>
      </c>
      <c r="H11" s="18" t="inlineStr">
        <is>
          <t>Train</t>
        </is>
      </c>
      <c r="I11" s="20" t="n">
        <v>2</v>
      </c>
      <c r="J11" s="20" t="n">
        <v>2</v>
      </c>
      <c r="K11" s="18" t="inlineStr">
        <is>
          <t>Prévu</t>
        </is>
      </c>
      <c r="L11" s="25" t="n">
        <v>180</v>
      </c>
      <c r="M11" s="25" t="n">
        <v>220</v>
      </c>
      <c r="N11" s="25" t="n">
        <v>140</v>
      </c>
      <c r="O11" s="25" t="n">
        <v>50</v>
      </c>
      <c r="P11" s="24">
        <f>IF($A11="","",SUM($L11:$O11))</f>
        <v/>
      </c>
      <c r="Q11" s="25" t="n">
        <v>100</v>
      </c>
      <c r="R11" s="25" t="n"/>
      <c r="S11" s="25" t="n"/>
      <c r="T11" s="25" t="n"/>
      <c r="U11" s="25" t="n"/>
      <c r="V11" s="24">
        <f>IF($A11="","",IF(COUNTA($R11:$U11)=0,"",SUM($R11:$U11)))</f>
        <v/>
      </c>
      <c r="W11" s="24">
        <f>IF($V11="","",$P11-$V11)</f>
        <v/>
      </c>
      <c r="X11" s="24">
        <f>IF($V11="","",IFERROR($V11/$I11,""))</f>
        <v/>
      </c>
      <c r="Y11" s="18" t="inlineStr">
        <is>
          <t>Non attendu</t>
        </is>
      </c>
      <c r="Z11" s="14" t="inlineStr">
        <is>
          <t>Prévision fictive non finalisée.</t>
        </is>
      </c>
      <c r="AA11">
        <f>'Paramètres'!D13</f>
        <v/>
      </c>
      <c r="AB11">
        <f>'Paramètres'!G13</f>
        <v/>
      </c>
      <c r="AC11">
        <f>'Paramètres'!H13</f>
        <v/>
      </c>
      <c r="AD11">
        <f>'Paramètres'!I13</f>
        <v/>
      </c>
    </row>
    <row r="12">
      <c r="A12" s="18" t="n"/>
      <c r="B12" s="14" t="n"/>
      <c r="C12" s="14" t="n"/>
      <c r="D12" s="19" t="n"/>
      <c r="E12" s="19" t="n"/>
      <c r="F12" s="14" t="n"/>
      <c r="G12" s="14" t="n"/>
      <c r="H12" s="18" t="n"/>
      <c r="I12" s="20" t="n"/>
      <c r="J12" s="20" t="n"/>
      <c r="K12" s="18" t="n"/>
      <c r="L12" s="25" t="n"/>
      <c r="M12" s="25" t="n"/>
      <c r="N12" s="25" t="n"/>
      <c r="O12" s="25" t="n"/>
      <c r="P12" s="23">
        <f>IF($A12="","",SUM($L12:$O12))</f>
        <v/>
      </c>
      <c r="Q12" s="25" t="n"/>
      <c r="R12" s="25" t="n"/>
      <c r="S12" s="25" t="n"/>
      <c r="T12" s="25" t="n"/>
      <c r="U12" s="25" t="n"/>
      <c r="V12" s="23">
        <f>IF($A12="","",IF(COUNTA($R12:$U12)=0,"",SUM($R12:$U12)))</f>
        <v/>
      </c>
      <c r="W12" s="23">
        <f>IF($V12="","",$P12-$V12)</f>
        <v/>
      </c>
      <c r="X12" s="23">
        <f>IF($V12="","",IFERROR($V12/$I12,""))</f>
        <v/>
      </c>
      <c r="Y12" s="18" t="n"/>
      <c r="Z12" s="14" t="n"/>
      <c r="AA12">
        <f>'Paramètres'!D14</f>
        <v/>
      </c>
      <c r="AB12">
        <f>'Paramètres'!G14</f>
        <v/>
      </c>
      <c r="AC12">
        <f>'Paramètres'!H14</f>
        <v/>
      </c>
      <c r="AD12">
        <f>'Paramètres'!I14</f>
        <v/>
      </c>
    </row>
    <row r="13">
      <c r="A13" s="18" t="n"/>
      <c r="B13" s="14" t="n"/>
      <c r="C13" s="14" t="n"/>
      <c r="D13" s="19" t="n"/>
      <c r="E13" s="19" t="n"/>
      <c r="F13" s="14" t="n"/>
      <c r="G13" s="14" t="n"/>
      <c r="H13" s="18" t="n"/>
      <c r="I13" s="20" t="n"/>
      <c r="J13" s="20" t="n"/>
      <c r="K13" s="18" t="n"/>
      <c r="L13" s="25" t="n"/>
      <c r="M13" s="25" t="n"/>
      <c r="N13" s="25" t="n"/>
      <c r="O13" s="25" t="n"/>
      <c r="P13" s="24">
        <f>IF($A13="","",SUM($L13:$O13))</f>
        <v/>
      </c>
      <c r="Q13" s="25" t="n"/>
      <c r="R13" s="25" t="n"/>
      <c r="S13" s="25" t="n"/>
      <c r="T13" s="25" t="n"/>
      <c r="U13" s="25" t="n"/>
      <c r="V13" s="24">
        <f>IF($A13="","",IF(COUNTA($R13:$U13)=0,"",SUM($R13:$U13)))</f>
        <v/>
      </c>
      <c r="W13" s="24">
        <f>IF($V13="","",$P13-$V13)</f>
        <v/>
      </c>
      <c r="X13" s="24">
        <f>IF($V13="","",IFERROR($V13/$I13,""))</f>
        <v/>
      </c>
      <c r="Y13" s="18" t="n"/>
      <c r="Z13" s="14" t="n"/>
      <c r="AA13">
        <f>'Paramètres'!D15</f>
        <v/>
      </c>
      <c r="AB13">
        <f>'Paramètres'!G15</f>
        <v/>
      </c>
      <c r="AC13">
        <f>'Paramètres'!H15</f>
        <v/>
      </c>
      <c r="AD13">
        <f>'Paramètres'!I15</f>
        <v/>
      </c>
    </row>
    <row r="14">
      <c r="A14" s="18" t="n"/>
      <c r="B14" s="14" t="n"/>
      <c r="C14" s="14" t="n"/>
      <c r="D14" s="19" t="n"/>
      <c r="E14" s="19" t="n"/>
      <c r="F14" s="14" t="n"/>
      <c r="G14" s="14" t="n"/>
      <c r="H14" s="18" t="n"/>
      <c r="I14" s="20" t="n"/>
      <c r="J14" s="20" t="n"/>
      <c r="K14" s="18" t="n"/>
      <c r="L14" s="25" t="n"/>
      <c r="M14" s="25" t="n"/>
      <c r="N14" s="25" t="n"/>
      <c r="O14" s="25" t="n"/>
      <c r="P14" s="23">
        <f>IF($A14="","",SUM($L14:$O14))</f>
        <v/>
      </c>
      <c r="Q14" s="25" t="n"/>
      <c r="R14" s="25" t="n"/>
      <c r="S14" s="25" t="n"/>
      <c r="T14" s="25" t="n"/>
      <c r="U14" s="25" t="n"/>
      <c r="V14" s="23">
        <f>IF($A14="","",IF(COUNTA($R14:$U14)=0,"",SUM($R14:$U14)))</f>
        <v/>
      </c>
      <c r="W14" s="23">
        <f>IF($V14="","",$P14-$V14)</f>
        <v/>
      </c>
      <c r="X14" s="23">
        <f>IF($V14="","",IFERROR($V14/$I14,""))</f>
        <v/>
      </c>
      <c r="Y14" s="18" t="n"/>
      <c r="Z14" s="14" t="n"/>
      <c r="AA14">
        <f>'Paramètres'!D16</f>
        <v/>
      </c>
      <c r="AB14">
        <f>'Paramètres'!G16</f>
        <v/>
      </c>
      <c r="AC14">
        <f>'Paramètres'!H16</f>
        <v/>
      </c>
      <c r="AD14">
        <f>'Paramètres'!I16</f>
        <v/>
      </c>
    </row>
    <row r="15">
      <c r="A15" s="18" t="n"/>
      <c r="B15" s="14" t="n"/>
      <c r="C15" s="14" t="n"/>
      <c r="D15" s="19" t="n"/>
      <c r="E15" s="19" t="n"/>
      <c r="F15" s="14" t="n"/>
      <c r="G15" s="14" t="n"/>
      <c r="H15" s="18" t="n"/>
      <c r="I15" s="20" t="n"/>
      <c r="J15" s="20" t="n"/>
      <c r="K15" s="18" t="n"/>
      <c r="L15" s="25" t="n"/>
      <c r="M15" s="25" t="n"/>
      <c r="N15" s="25" t="n"/>
      <c r="O15" s="25" t="n"/>
      <c r="P15" s="24">
        <f>IF($A15="","",SUM($L15:$O15))</f>
        <v/>
      </c>
      <c r="Q15" s="25" t="n"/>
      <c r="R15" s="25" t="n"/>
      <c r="S15" s="25" t="n"/>
      <c r="T15" s="25" t="n"/>
      <c r="U15" s="25" t="n"/>
      <c r="V15" s="24">
        <f>IF($A15="","",IF(COUNTA($R15:$U15)=0,"",SUM($R15:$U15)))</f>
        <v/>
      </c>
      <c r="W15" s="24">
        <f>IF($V15="","",$P15-$V15)</f>
        <v/>
      </c>
      <c r="X15" s="24">
        <f>IF($V15="","",IFERROR($V15/$I15,""))</f>
        <v/>
      </c>
      <c r="Y15" s="18" t="n"/>
      <c r="Z15" s="14" t="n"/>
      <c r="AA15">
        <f>'Paramètres'!D17</f>
        <v/>
      </c>
      <c r="AB15">
        <f>'Paramètres'!G17</f>
        <v/>
      </c>
      <c r="AC15">
        <f>'Paramètres'!H17</f>
        <v/>
      </c>
      <c r="AD15">
        <f>'Paramètres'!I17</f>
        <v/>
      </c>
    </row>
    <row r="16">
      <c r="A16" s="18" t="n"/>
      <c r="B16" s="14" t="n"/>
      <c r="C16" s="14" t="n"/>
      <c r="D16" s="19" t="n"/>
      <c r="E16" s="19" t="n"/>
      <c r="F16" s="14" t="n"/>
      <c r="G16" s="14" t="n"/>
      <c r="H16" s="18" t="n"/>
      <c r="I16" s="20" t="n"/>
      <c r="J16" s="20" t="n"/>
      <c r="K16" s="18" t="n"/>
      <c r="L16" s="25" t="n"/>
      <c r="M16" s="25" t="n"/>
      <c r="N16" s="25" t="n"/>
      <c r="O16" s="25" t="n"/>
      <c r="P16" s="23">
        <f>IF($A16="","",SUM($L16:$O16))</f>
        <v/>
      </c>
      <c r="Q16" s="25" t="n"/>
      <c r="R16" s="25" t="n"/>
      <c r="S16" s="25" t="n"/>
      <c r="T16" s="25" t="n"/>
      <c r="U16" s="25" t="n"/>
      <c r="V16" s="23">
        <f>IF($A16="","",IF(COUNTA($R16:$U16)=0,"",SUM($R16:$U16)))</f>
        <v/>
      </c>
      <c r="W16" s="23">
        <f>IF($V16="","",$P16-$V16)</f>
        <v/>
      </c>
      <c r="X16" s="23">
        <f>IF($V16="","",IFERROR($V16/$I16,""))</f>
        <v/>
      </c>
      <c r="Y16" s="18" t="n"/>
      <c r="Z16" s="14" t="n"/>
      <c r="AA16">
        <f>'Paramètres'!D18</f>
        <v/>
      </c>
      <c r="AB16">
        <f>'Paramètres'!G18</f>
        <v/>
      </c>
      <c r="AC16">
        <f>'Paramètres'!H18</f>
        <v/>
      </c>
      <c r="AD16">
        <f>'Paramètres'!I18</f>
        <v/>
      </c>
    </row>
    <row r="17">
      <c r="A17" s="18" t="n"/>
      <c r="B17" s="14" t="n"/>
      <c r="C17" s="14" t="n"/>
      <c r="D17" s="19" t="n"/>
      <c r="E17" s="19" t="n"/>
      <c r="F17" s="14" t="n"/>
      <c r="G17" s="14" t="n"/>
      <c r="H17" s="18" t="n"/>
      <c r="I17" s="20" t="n"/>
      <c r="J17" s="20" t="n"/>
      <c r="K17" s="18" t="n"/>
      <c r="L17" s="25" t="n"/>
      <c r="M17" s="25" t="n"/>
      <c r="N17" s="25" t="n"/>
      <c r="O17" s="25" t="n"/>
      <c r="P17" s="24">
        <f>IF($A17="","",SUM($L17:$O17))</f>
        <v/>
      </c>
      <c r="Q17" s="25" t="n"/>
      <c r="R17" s="25" t="n"/>
      <c r="S17" s="25" t="n"/>
      <c r="T17" s="25" t="n"/>
      <c r="U17" s="25" t="n"/>
      <c r="V17" s="24">
        <f>IF($A17="","",IF(COUNTA($R17:$U17)=0,"",SUM($R17:$U17)))</f>
        <v/>
      </c>
      <c r="W17" s="24">
        <f>IF($V17="","",$P17-$V17)</f>
        <v/>
      </c>
      <c r="X17" s="24">
        <f>IF($V17="","",IFERROR($V17/$I17,""))</f>
        <v/>
      </c>
      <c r="Y17" s="18" t="n"/>
      <c r="Z17" s="14" t="n"/>
      <c r="AA17">
        <f>'Paramètres'!D19</f>
        <v/>
      </c>
      <c r="AB17">
        <f>'Paramètres'!G19</f>
        <v/>
      </c>
      <c r="AC17">
        <f>'Paramètres'!H19</f>
        <v/>
      </c>
      <c r="AD17">
        <f>'Paramètres'!I19</f>
        <v/>
      </c>
    </row>
    <row r="18">
      <c r="A18" s="18" t="n"/>
      <c r="B18" s="14" t="n"/>
      <c r="C18" s="14" t="n"/>
      <c r="D18" s="19" t="n"/>
      <c r="E18" s="19" t="n"/>
      <c r="F18" s="14" t="n"/>
      <c r="G18" s="14" t="n"/>
      <c r="H18" s="18" t="n"/>
      <c r="I18" s="20" t="n"/>
      <c r="J18" s="20" t="n"/>
      <c r="K18" s="18" t="n"/>
      <c r="L18" s="25" t="n"/>
      <c r="M18" s="25" t="n"/>
      <c r="N18" s="25" t="n"/>
      <c r="O18" s="25" t="n"/>
      <c r="P18" s="23">
        <f>IF($A18="","",SUM($L18:$O18))</f>
        <v/>
      </c>
      <c r="Q18" s="25" t="n"/>
      <c r="R18" s="25" t="n"/>
      <c r="S18" s="25" t="n"/>
      <c r="T18" s="25" t="n"/>
      <c r="U18" s="25" t="n"/>
      <c r="V18" s="23">
        <f>IF($A18="","",IF(COUNTA($R18:$U18)=0,"",SUM($R18:$U18)))</f>
        <v/>
      </c>
      <c r="W18" s="23">
        <f>IF($V18="","",$P18-$V18)</f>
        <v/>
      </c>
      <c r="X18" s="23">
        <f>IF($V18="","",IFERROR($V18/$I18,""))</f>
        <v/>
      </c>
      <c r="Y18" s="18" t="n"/>
      <c r="Z18" s="14" t="n"/>
      <c r="AA18">
        <f>'Paramètres'!D20</f>
        <v/>
      </c>
      <c r="AB18">
        <f>'Paramètres'!G20</f>
        <v/>
      </c>
      <c r="AC18">
        <f>'Paramètres'!H20</f>
        <v/>
      </c>
      <c r="AD18">
        <f>'Paramètres'!I20</f>
        <v/>
      </c>
    </row>
    <row r="19">
      <c r="A19" s="18" t="n"/>
      <c r="B19" s="14" t="n"/>
      <c r="C19" s="14" t="n"/>
      <c r="D19" s="19" t="n"/>
      <c r="E19" s="19" t="n"/>
      <c r="F19" s="14" t="n"/>
      <c r="G19" s="14" t="n"/>
      <c r="H19" s="18" t="n"/>
      <c r="I19" s="20" t="n"/>
      <c r="J19" s="20" t="n"/>
      <c r="K19" s="18" t="n"/>
      <c r="L19" s="25" t="n"/>
      <c r="M19" s="25" t="n"/>
      <c r="N19" s="25" t="n"/>
      <c r="O19" s="25" t="n"/>
      <c r="P19" s="24">
        <f>IF($A19="","",SUM($L19:$O19))</f>
        <v/>
      </c>
      <c r="Q19" s="25" t="n"/>
      <c r="R19" s="25" t="n"/>
      <c r="S19" s="25" t="n"/>
      <c r="T19" s="25" t="n"/>
      <c r="U19" s="25" t="n"/>
      <c r="V19" s="24">
        <f>IF($A19="","",IF(COUNTA($R19:$U19)=0,"",SUM($R19:$U19)))</f>
        <v/>
      </c>
      <c r="W19" s="24">
        <f>IF($V19="","",$P19-$V19)</f>
        <v/>
      </c>
      <c r="X19" s="24">
        <f>IF($V19="","",IFERROR($V19/$I19,""))</f>
        <v/>
      </c>
      <c r="Y19" s="18" t="n"/>
      <c r="Z19" s="14" t="n"/>
      <c r="AA19">
        <f>'Paramètres'!D21</f>
        <v/>
      </c>
      <c r="AB19">
        <f>'Paramètres'!G21</f>
        <v/>
      </c>
      <c r="AC19">
        <f>'Paramètres'!H21</f>
        <v/>
      </c>
      <c r="AD19">
        <f>'Paramètres'!I21</f>
        <v/>
      </c>
    </row>
    <row r="20">
      <c r="A20" s="18" t="n"/>
      <c r="B20" s="14" t="n"/>
      <c r="C20" s="14" t="n"/>
      <c r="D20" s="19" t="n"/>
      <c r="E20" s="19" t="n"/>
      <c r="F20" s="14" t="n"/>
      <c r="G20" s="14" t="n"/>
      <c r="H20" s="18" t="n"/>
      <c r="I20" s="20" t="n"/>
      <c r="J20" s="20" t="n"/>
      <c r="K20" s="18" t="n"/>
      <c r="L20" s="25" t="n"/>
      <c r="M20" s="25" t="n"/>
      <c r="N20" s="25" t="n"/>
      <c r="O20" s="25" t="n"/>
      <c r="P20" s="23">
        <f>IF($A20="","",SUM($L20:$O20))</f>
        <v/>
      </c>
      <c r="Q20" s="25" t="n"/>
      <c r="R20" s="25" t="n"/>
      <c r="S20" s="25" t="n"/>
      <c r="T20" s="25" t="n"/>
      <c r="U20" s="25" t="n"/>
      <c r="V20" s="23">
        <f>IF($A20="","",IF(COUNTA($R20:$U20)=0,"",SUM($R20:$U20)))</f>
        <v/>
      </c>
      <c r="W20" s="23">
        <f>IF($V20="","",$P20-$V20)</f>
        <v/>
      </c>
      <c r="X20" s="23">
        <f>IF($V20="","",IFERROR($V20/$I20,""))</f>
        <v/>
      </c>
      <c r="Y20" s="18" t="n"/>
      <c r="Z20" s="14" t="n"/>
      <c r="AA20">
        <f>'Paramètres'!D22</f>
        <v/>
      </c>
      <c r="AB20">
        <f>'Paramètres'!G22</f>
        <v/>
      </c>
      <c r="AC20">
        <f>'Paramètres'!H22</f>
        <v/>
      </c>
      <c r="AD20">
        <f>'Paramètres'!I22</f>
        <v/>
      </c>
    </row>
    <row r="21">
      <c r="A21" s="18" t="n"/>
      <c r="B21" s="14" t="n"/>
      <c r="C21" s="14" t="n"/>
      <c r="D21" s="19" t="n"/>
      <c r="E21" s="19" t="n"/>
      <c r="F21" s="14" t="n"/>
      <c r="G21" s="14" t="n"/>
      <c r="H21" s="18" t="n"/>
      <c r="I21" s="20" t="n"/>
      <c r="J21" s="20" t="n"/>
      <c r="K21" s="18" t="n"/>
      <c r="L21" s="25" t="n"/>
      <c r="M21" s="25" t="n"/>
      <c r="N21" s="25" t="n"/>
      <c r="O21" s="25" t="n"/>
      <c r="P21" s="24">
        <f>IF($A21="","",SUM($L21:$O21))</f>
        <v/>
      </c>
      <c r="Q21" s="25" t="n"/>
      <c r="R21" s="25" t="n"/>
      <c r="S21" s="25" t="n"/>
      <c r="T21" s="25" t="n"/>
      <c r="U21" s="25" t="n"/>
      <c r="V21" s="24">
        <f>IF($A21="","",IF(COUNTA($R21:$U21)=0,"",SUM($R21:$U21)))</f>
        <v/>
      </c>
      <c r="W21" s="24">
        <f>IF($V21="","",$P21-$V21)</f>
        <v/>
      </c>
      <c r="X21" s="24">
        <f>IF($V21="","",IFERROR($V21/$I21,""))</f>
        <v/>
      </c>
      <c r="Y21" s="18" t="n"/>
      <c r="Z21" s="14" t="n"/>
      <c r="AA21">
        <f>'Paramètres'!D23</f>
        <v/>
      </c>
      <c r="AB21">
        <f>'Paramètres'!G23</f>
        <v/>
      </c>
      <c r="AC21">
        <f>'Paramètres'!H23</f>
        <v/>
      </c>
      <c r="AD21">
        <f>'Paramètres'!I23</f>
        <v/>
      </c>
    </row>
    <row r="22">
      <c r="A22" s="18" t="n"/>
      <c r="B22" s="14" t="n"/>
      <c r="C22" s="14" t="n"/>
      <c r="D22" s="19" t="n"/>
      <c r="E22" s="19" t="n"/>
      <c r="F22" s="14" t="n"/>
      <c r="G22" s="14" t="n"/>
      <c r="H22" s="18" t="n"/>
      <c r="I22" s="20" t="n"/>
      <c r="J22" s="20" t="n"/>
      <c r="K22" s="18" t="n"/>
      <c r="L22" s="25" t="n"/>
      <c r="M22" s="25" t="n"/>
      <c r="N22" s="25" t="n"/>
      <c r="O22" s="25" t="n"/>
      <c r="P22" s="23">
        <f>IF($A22="","",SUM($L22:$O22))</f>
        <v/>
      </c>
      <c r="Q22" s="25" t="n"/>
      <c r="R22" s="25" t="n"/>
      <c r="S22" s="25" t="n"/>
      <c r="T22" s="25" t="n"/>
      <c r="U22" s="25" t="n"/>
      <c r="V22" s="23">
        <f>IF($A22="","",IF(COUNTA($R22:$U22)=0,"",SUM($R22:$U22)))</f>
        <v/>
      </c>
      <c r="W22" s="23">
        <f>IF($V22="","",$P22-$V22)</f>
        <v/>
      </c>
      <c r="X22" s="23">
        <f>IF($V22="","",IFERROR($V22/$I22,""))</f>
        <v/>
      </c>
      <c r="Y22" s="18" t="n"/>
      <c r="Z22" s="14" t="n"/>
      <c r="AA22">
        <f>'Paramètres'!D24</f>
        <v/>
      </c>
      <c r="AB22">
        <f>'Paramètres'!G24</f>
        <v/>
      </c>
      <c r="AC22">
        <f>'Paramètres'!H24</f>
        <v/>
      </c>
      <c r="AD22">
        <f>'Paramètres'!I24</f>
        <v/>
      </c>
    </row>
    <row r="23">
      <c r="A23" s="18" t="n"/>
      <c r="B23" s="14" t="n"/>
      <c r="C23" s="14" t="n"/>
      <c r="D23" s="19" t="n"/>
      <c r="E23" s="19" t="n"/>
      <c r="F23" s="14" t="n"/>
      <c r="G23" s="14" t="n"/>
      <c r="H23" s="18" t="n"/>
      <c r="I23" s="20" t="n"/>
      <c r="J23" s="20" t="n"/>
      <c r="K23" s="18" t="n"/>
      <c r="L23" s="25" t="n"/>
      <c r="M23" s="25" t="n"/>
      <c r="N23" s="25" t="n"/>
      <c r="O23" s="25" t="n"/>
      <c r="P23" s="24">
        <f>IF($A23="","",SUM($L23:$O23))</f>
        <v/>
      </c>
      <c r="Q23" s="25" t="n"/>
      <c r="R23" s="25" t="n"/>
      <c r="S23" s="25" t="n"/>
      <c r="T23" s="25" t="n"/>
      <c r="U23" s="25" t="n"/>
      <c r="V23" s="24">
        <f>IF($A23="","",IF(COUNTA($R23:$U23)=0,"",SUM($R23:$U23)))</f>
        <v/>
      </c>
      <c r="W23" s="24">
        <f>IF($V23="","",$P23-$V23)</f>
        <v/>
      </c>
      <c r="X23" s="24">
        <f>IF($V23="","",IFERROR($V23/$I23,""))</f>
        <v/>
      </c>
      <c r="Y23" s="18" t="n"/>
      <c r="Z23" s="14" t="n"/>
      <c r="AA23">
        <f>'Paramètres'!D25</f>
        <v/>
      </c>
      <c r="AB23">
        <f>'Paramètres'!G25</f>
        <v/>
      </c>
      <c r="AC23">
        <f>'Paramètres'!H25</f>
        <v/>
      </c>
      <c r="AD23">
        <f>'Paramètres'!I25</f>
        <v/>
      </c>
    </row>
    <row r="24">
      <c r="A24" s="18" t="n"/>
      <c r="B24" s="14" t="n"/>
      <c r="C24" s="14" t="n"/>
      <c r="D24" s="19" t="n"/>
      <c r="E24" s="19" t="n"/>
      <c r="F24" s="14" t="n"/>
      <c r="G24" s="14" t="n"/>
      <c r="H24" s="18" t="n"/>
      <c r="I24" s="20" t="n"/>
      <c r="J24" s="20" t="n"/>
      <c r="K24" s="18" t="n"/>
      <c r="L24" s="25" t="n"/>
      <c r="M24" s="25" t="n"/>
      <c r="N24" s="25" t="n"/>
      <c r="O24" s="25" t="n"/>
      <c r="P24" s="23">
        <f>IF($A24="","",SUM($L24:$O24))</f>
        <v/>
      </c>
      <c r="Q24" s="25" t="n"/>
      <c r="R24" s="25" t="n"/>
      <c r="S24" s="25" t="n"/>
      <c r="T24" s="25" t="n"/>
      <c r="U24" s="25" t="n"/>
      <c r="V24" s="23">
        <f>IF($A24="","",IF(COUNTA($R24:$U24)=0,"",SUM($R24:$U24)))</f>
        <v/>
      </c>
      <c r="W24" s="23">
        <f>IF($V24="","",$P24-$V24)</f>
        <v/>
      </c>
      <c r="X24" s="23">
        <f>IF($V24="","",IFERROR($V24/$I24,""))</f>
        <v/>
      </c>
      <c r="Y24" s="18" t="n"/>
      <c r="Z24" s="14" t="n"/>
      <c r="AA24">
        <f>'Paramètres'!D26</f>
        <v/>
      </c>
      <c r="AB24">
        <f>'Paramètres'!G26</f>
        <v/>
      </c>
      <c r="AC24">
        <f>'Paramètres'!H26</f>
        <v/>
      </c>
      <c r="AD24">
        <f>'Paramètres'!I26</f>
        <v/>
      </c>
    </row>
    <row r="25">
      <c r="A25" s="18" t="n"/>
      <c r="B25" s="14" t="n"/>
      <c r="C25" s="14" t="n"/>
      <c r="D25" s="19" t="n"/>
      <c r="E25" s="19" t="n"/>
      <c r="F25" s="14" t="n"/>
      <c r="G25" s="14" t="n"/>
      <c r="H25" s="18" t="n"/>
      <c r="I25" s="20" t="n"/>
      <c r="J25" s="20" t="n"/>
      <c r="K25" s="18" t="n"/>
      <c r="L25" s="25" t="n"/>
      <c r="M25" s="25" t="n"/>
      <c r="N25" s="25" t="n"/>
      <c r="O25" s="25" t="n"/>
      <c r="P25" s="24">
        <f>IF($A25="","",SUM($L25:$O25))</f>
        <v/>
      </c>
      <c r="Q25" s="25" t="n"/>
      <c r="R25" s="25" t="n"/>
      <c r="S25" s="25" t="n"/>
      <c r="T25" s="25" t="n"/>
      <c r="U25" s="25" t="n"/>
      <c r="V25" s="24">
        <f>IF($A25="","",IF(COUNTA($R25:$U25)=0,"",SUM($R25:$U25)))</f>
        <v/>
      </c>
      <c r="W25" s="24">
        <f>IF($V25="","",$P25-$V25)</f>
        <v/>
      </c>
      <c r="X25" s="24">
        <f>IF($V25="","",IFERROR($V25/$I25,""))</f>
        <v/>
      </c>
      <c r="Y25" s="18" t="n"/>
      <c r="Z25" s="14" t="n"/>
      <c r="AA25">
        <f>'Paramètres'!D27</f>
        <v/>
      </c>
      <c r="AB25">
        <f>'Paramètres'!G27</f>
        <v/>
      </c>
      <c r="AC25">
        <f>'Paramètres'!H27</f>
        <v/>
      </c>
      <c r="AD25">
        <f>'Paramètres'!I27</f>
        <v/>
      </c>
    </row>
    <row r="26">
      <c r="A26" s="18" t="n"/>
      <c r="B26" s="14" t="n"/>
      <c r="C26" s="14" t="n"/>
      <c r="D26" s="19" t="n"/>
      <c r="E26" s="19" t="n"/>
      <c r="F26" s="14" t="n"/>
      <c r="G26" s="14" t="n"/>
      <c r="H26" s="18" t="n"/>
      <c r="I26" s="20" t="n"/>
      <c r="J26" s="20" t="n"/>
      <c r="K26" s="18" t="n"/>
      <c r="L26" s="25" t="n"/>
      <c r="M26" s="25" t="n"/>
      <c r="N26" s="25" t="n"/>
      <c r="O26" s="25" t="n"/>
      <c r="P26" s="23">
        <f>IF($A26="","",SUM($L26:$O26))</f>
        <v/>
      </c>
      <c r="Q26" s="25" t="n"/>
      <c r="R26" s="25" t="n"/>
      <c r="S26" s="25" t="n"/>
      <c r="T26" s="25" t="n"/>
      <c r="U26" s="25" t="n"/>
      <c r="V26" s="23">
        <f>IF($A26="","",IF(COUNTA($R26:$U26)=0,"",SUM($R26:$U26)))</f>
        <v/>
      </c>
      <c r="W26" s="23">
        <f>IF($V26="","",$P26-$V26)</f>
        <v/>
      </c>
      <c r="X26" s="23">
        <f>IF($V26="","",IFERROR($V26/$I26,""))</f>
        <v/>
      </c>
      <c r="Y26" s="18" t="n"/>
      <c r="Z26" s="14" t="n"/>
      <c r="AA26">
        <f>'Paramètres'!D28</f>
        <v/>
      </c>
      <c r="AB26">
        <f>'Paramètres'!G28</f>
        <v/>
      </c>
      <c r="AC26">
        <f>'Paramètres'!H28</f>
        <v/>
      </c>
      <c r="AD26">
        <f>'Paramètres'!I28</f>
        <v/>
      </c>
    </row>
    <row r="27">
      <c r="A27" s="18" t="n"/>
      <c r="B27" s="14" t="n"/>
      <c r="C27" s="14" t="n"/>
      <c r="D27" s="19" t="n"/>
      <c r="E27" s="19" t="n"/>
      <c r="F27" s="14" t="n"/>
      <c r="G27" s="14" t="n"/>
      <c r="H27" s="18" t="n"/>
      <c r="I27" s="20" t="n"/>
      <c r="J27" s="20" t="n"/>
      <c r="K27" s="18" t="n"/>
      <c r="L27" s="25" t="n"/>
      <c r="M27" s="25" t="n"/>
      <c r="N27" s="25" t="n"/>
      <c r="O27" s="25" t="n"/>
      <c r="P27" s="24">
        <f>IF($A27="","",SUM($L27:$O27))</f>
        <v/>
      </c>
      <c r="Q27" s="25" t="n"/>
      <c r="R27" s="25" t="n"/>
      <c r="S27" s="25" t="n"/>
      <c r="T27" s="25" t="n"/>
      <c r="U27" s="25" t="n"/>
      <c r="V27" s="24">
        <f>IF($A27="","",IF(COUNTA($R27:$U27)=0,"",SUM($R27:$U27)))</f>
        <v/>
      </c>
      <c r="W27" s="24">
        <f>IF($V27="","",$P27-$V27)</f>
        <v/>
      </c>
      <c r="X27" s="24">
        <f>IF($V27="","",IFERROR($V27/$I27,""))</f>
        <v/>
      </c>
      <c r="Y27" s="18" t="n"/>
      <c r="Z27" s="14" t="n"/>
      <c r="AA27">
        <f>'Paramètres'!D29</f>
        <v/>
      </c>
      <c r="AB27">
        <f>'Paramètres'!G29</f>
        <v/>
      </c>
      <c r="AC27">
        <f>'Paramètres'!H29</f>
        <v/>
      </c>
      <c r="AD27">
        <f>'Paramètres'!I29</f>
        <v/>
      </c>
    </row>
    <row r="28">
      <c r="A28" s="18" t="n"/>
      <c r="B28" s="14" t="n"/>
      <c r="C28" s="14" t="n"/>
      <c r="D28" s="19" t="n"/>
      <c r="E28" s="19" t="n"/>
      <c r="F28" s="14" t="n"/>
      <c r="G28" s="14" t="n"/>
      <c r="H28" s="18" t="n"/>
      <c r="I28" s="20" t="n"/>
      <c r="J28" s="20" t="n"/>
      <c r="K28" s="18" t="n"/>
      <c r="L28" s="25" t="n"/>
      <c r="M28" s="25" t="n"/>
      <c r="N28" s="25" t="n"/>
      <c r="O28" s="25" t="n"/>
      <c r="P28" s="23">
        <f>IF($A28="","",SUM($L28:$O28))</f>
        <v/>
      </c>
      <c r="Q28" s="25" t="n"/>
      <c r="R28" s="25" t="n"/>
      <c r="S28" s="25" t="n"/>
      <c r="T28" s="25" t="n"/>
      <c r="U28" s="25" t="n"/>
      <c r="V28" s="23">
        <f>IF($A28="","",IF(COUNTA($R28:$U28)=0,"",SUM($R28:$U28)))</f>
        <v/>
      </c>
      <c r="W28" s="23">
        <f>IF($V28="","",$P28-$V28)</f>
        <v/>
      </c>
      <c r="X28" s="23">
        <f>IF($V28="","",IFERROR($V28/$I28,""))</f>
        <v/>
      </c>
      <c r="Y28" s="18" t="n"/>
      <c r="Z28" s="14" t="n"/>
      <c r="AA28">
        <f>'Paramètres'!D30</f>
        <v/>
      </c>
      <c r="AB28">
        <f>'Paramètres'!G30</f>
        <v/>
      </c>
      <c r="AC28">
        <f>'Paramètres'!H30</f>
        <v/>
      </c>
      <c r="AD28">
        <f>'Paramètres'!I30</f>
        <v/>
      </c>
    </row>
    <row r="29">
      <c r="A29" s="18" t="n"/>
      <c r="B29" s="14" t="n"/>
      <c r="C29" s="14" t="n"/>
      <c r="D29" s="19" t="n"/>
      <c r="E29" s="19" t="n"/>
      <c r="F29" s="14" t="n"/>
      <c r="G29" s="14" t="n"/>
      <c r="H29" s="18" t="n"/>
      <c r="I29" s="20" t="n"/>
      <c r="J29" s="20" t="n"/>
      <c r="K29" s="18" t="n"/>
      <c r="L29" s="25" t="n"/>
      <c r="M29" s="25" t="n"/>
      <c r="N29" s="25" t="n"/>
      <c r="O29" s="25" t="n"/>
      <c r="P29" s="24">
        <f>IF($A29="","",SUM($L29:$O29))</f>
        <v/>
      </c>
      <c r="Q29" s="25" t="n"/>
      <c r="R29" s="25" t="n"/>
      <c r="S29" s="25" t="n"/>
      <c r="T29" s="25" t="n"/>
      <c r="U29" s="25" t="n"/>
      <c r="V29" s="24">
        <f>IF($A29="","",IF(COUNTA($R29:$U29)=0,"",SUM($R29:$U29)))</f>
        <v/>
      </c>
      <c r="W29" s="24">
        <f>IF($V29="","",$P29-$V29)</f>
        <v/>
      </c>
      <c r="X29" s="24">
        <f>IF($V29="","",IFERROR($V29/$I29,""))</f>
        <v/>
      </c>
      <c r="Y29" s="18" t="n"/>
      <c r="Z29" s="14" t="n"/>
      <c r="AA29">
        <f>'Paramètres'!D31</f>
        <v/>
      </c>
      <c r="AB29">
        <f>'Paramètres'!G31</f>
        <v/>
      </c>
      <c r="AC29">
        <f>'Paramètres'!H31</f>
        <v/>
      </c>
      <c r="AD29">
        <f>'Paramètres'!I31</f>
        <v/>
      </c>
    </row>
    <row r="30">
      <c r="A30" s="18" t="n"/>
      <c r="B30" s="14" t="n"/>
      <c r="C30" s="14" t="n"/>
      <c r="D30" s="19" t="n"/>
      <c r="E30" s="19" t="n"/>
      <c r="F30" s="14" t="n"/>
      <c r="G30" s="14" t="n"/>
      <c r="H30" s="18" t="n"/>
      <c r="I30" s="20" t="n"/>
      <c r="J30" s="20" t="n"/>
      <c r="K30" s="18" t="n"/>
      <c r="L30" s="25" t="n"/>
      <c r="M30" s="25" t="n"/>
      <c r="N30" s="25" t="n"/>
      <c r="O30" s="25" t="n"/>
      <c r="P30" s="23">
        <f>IF($A30="","",SUM($L30:$O30))</f>
        <v/>
      </c>
      <c r="Q30" s="25" t="n"/>
      <c r="R30" s="25" t="n"/>
      <c r="S30" s="25" t="n"/>
      <c r="T30" s="25" t="n"/>
      <c r="U30" s="25" t="n"/>
      <c r="V30" s="23">
        <f>IF($A30="","",IF(COUNTA($R30:$U30)=0,"",SUM($R30:$U30)))</f>
        <v/>
      </c>
      <c r="W30" s="23">
        <f>IF($V30="","",$P30-$V30)</f>
        <v/>
      </c>
      <c r="X30" s="23">
        <f>IF($V30="","",IFERROR($V30/$I30,""))</f>
        <v/>
      </c>
      <c r="Y30" s="18" t="n"/>
      <c r="Z30" s="14" t="n"/>
      <c r="AA30">
        <f>'Paramètres'!D32</f>
        <v/>
      </c>
      <c r="AB30">
        <f>'Paramètres'!G32</f>
        <v/>
      </c>
      <c r="AC30">
        <f>'Paramètres'!H32</f>
        <v/>
      </c>
      <c r="AD30">
        <f>'Paramètres'!I32</f>
        <v/>
      </c>
    </row>
    <row r="31">
      <c r="A31" s="18" t="n"/>
      <c r="B31" s="14" t="n"/>
      <c r="C31" s="14" t="n"/>
      <c r="D31" s="19" t="n"/>
      <c r="E31" s="19" t="n"/>
      <c r="F31" s="14" t="n"/>
      <c r="G31" s="14" t="n"/>
      <c r="H31" s="18" t="n"/>
      <c r="I31" s="20" t="n"/>
      <c r="J31" s="20" t="n"/>
      <c r="K31" s="18" t="n"/>
      <c r="L31" s="25" t="n"/>
      <c r="M31" s="25" t="n"/>
      <c r="N31" s="25" t="n"/>
      <c r="O31" s="25" t="n"/>
      <c r="P31" s="24">
        <f>IF($A31="","",SUM($L31:$O31))</f>
        <v/>
      </c>
      <c r="Q31" s="25" t="n"/>
      <c r="R31" s="25" t="n"/>
      <c r="S31" s="25" t="n"/>
      <c r="T31" s="25" t="n"/>
      <c r="U31" s="25" t="n"/>
      <c r="V31" s="24">
        <f>IF($A31="","",IF(COUNTA($R31:$U31)=0,"",SUM($R31:$U31)))</f>
        <v/>
      </c>
      <c r="W31" s="24">
        <f>IF($V31="","",$P31-$V31)</f>
        <v/>
      </c>
      <c r="X31" s="24">
        <f>IF($V31="","",IFERROR($V31/$I31,""))</f>
        <v/>
      </c>
      <c r="Y31" s="18" t="n"/>
      <c r="Z31" s="14" t="n"/>
      <c r="AA31">
        <f>'Paramètres'!D33</f>
        <v/>
      </c>
      <c r="AB31">
        <f>'Paramètres'!G33</f>
        <v/>
      </c>
      <c r="AC31">
        <f>'Paramètres'!H33</f>
        <v/>
      </c>
      <c r="AD31">
        <f>'Paramètres'!I33</f>
        <v/>
      </c>
    </row>
    <row r="32">
      <c r="A32" s="18" t="n"/>
      <c r="B32" s="14" t="n"/>
      <c r="C32" s="14" t="n"/>
      <c r="D32" s="19" t="n"/>
      <c r="E32" s="19" t="n"/>
      <c r="F32" s="14" t="n"/>
      <c r="G32" s="14" t="n"/>
      <c r="H32" s="18" t="n"/>
      <c r="I32" s="20" t="n"/>
      <c r="J32" s="20" t="n"/>
      <c r="K32" s="18" t="n"/>
      <c r="L32" s="25" t="n"/>
      <c r="M32" s="25" t="n"/>
      <c r="N32" s="25" t="n"/>
      <c r="O32" s="25" t="n"/>
      <c r="P32" s="23">
        <f>IF($A32="","",SUM($L32:$O32))</f>
        <v/>
      </c>
      <c r="Q32" s="25" t="n"/>
      <c r="R32" s="25" t="n"/>
      <c r="S32" s="25" t="n"/>
      <c r="T32" s="25" t="n"/>
      <c r="U32" s="25" t="n"/>
      <c r="V32" s="23">
        <f>IF($A32="","",IF(COUNTA($R32:$U32)=0,"",SUM($R32:$U32)))</f>
        <v/>
      </c>
      <c r="W32" s="23">
        <f>IF($V32="","",$P32-$V32)</f>
        <v/>
      </c>
      <c r="X32" s="23">
        <f>IF($V32="","",IFERROR($V32/$I32,""))</f>
        <v/>
      </c>
      <c r="Y32" s="18" t="n"/>
      <c r="Z32" s="14" t="n"/>
      <c r="AA32">
        <f>'Paramètres'!D34</f>
        <v/>
      </c>
      <c r="AB32">
        <f>'Paramètres'!G34</f>
        <v/>
      </c>
      <c r="AC32">
        <f>'Paramètres'!H34</f>
        <v/>
      </c>
      <c r="AD32">
        <f>'Paramètres'!I34</f>
        <v/>
      </c>
    </row>
    <row r="33">
      <c r="A33" s="18" t="n"/>
      <c r="B33" s="14" t="n"/>
      <c r="C33" s="14" t="n"/>
      <c r="D33" s="19" t="n"/>
      <c r="E33" s="19" t="n"/>
      <c r="F33" s="14" t="n"/>
      <c r="G33" s="14" t="n"/>
      <c r="H33" s="18" t="n"/>
      <c r="I33" s="20" t="n"/>
      <c r="J33" s="20" t="n"/>
      <c r="K33" s="18" t="n"/>
      <c r="L33" s="25" t="n"/>
      <c r="M33" s="25" t="n"/>
      <c r="N33" s="25" t="n"/>
      <c r="O33" s="25" t="n"/>
      <c r="P33" s="24">
        <f>IF($A33="","",SUM($L33:$O33))</f>
        <v/>
      </c>
      <c r="Q33" s="25" t="n"/>
      <c r="R33" s="25" t="n"/>
      <c r="S33" s="25" t="n"/>
      <c r="T33" s="25" t="n"/>
      <c r="U33" s="25" t="n"/>
      <c r="V33" s="24">
        <f>IF($A33="","",IF(COUNTA($R33:$U33)=0,"",SUM($R33:$U33)))</f>
        <v/>
      </c>
      <c r="W33" s="24">
        <f>IF($V33="","",$P33-$V33)</f>
        <v/>
      </c>
      <c r="X33" s="24">
        <f>IF($V33="","",IFERROR($V33/$I33,""))</f>
        <v/>
      </c>
      <c r="Y33" s="18" t="n"/>
      <c r="Z33" s="14" t="n"/>
      <c r="AA33">
        <f>'Paramètres'!D35</f>
        <v/>
      </c>
      <c r="AB33">
        <f>'Paramètres'!G35</f>
        <v/>
      </c>
      <c r="AC33">
        <f>'Paramètres'!H35</f>
        <v/>
      </c>
      <c r="AD33">
        <f>'Paramètres'!I35</f>
        <v/>
      </c>
    </row>
    <row r="34">
      <c r="A34" s="18" t="n"/>
      <c r="B34" s="14" t="n"/>
      <c r="C34" s="14" t="n"/>
      <c r="D34" s="19" t="n"/>
      <c r="E34" s="19" t="n"/>
      <c r="F34" s="14" t="n"/>
      <c r="G34" s="14" t="n"/>
      <c r="H34" s="18" t="n"/>
      <c r="I34" s="20" t="n"/>
      <c r="J34" s="20" t="n"/>
      <c r="K34" s="18" t="n"/>
      <c r="L34" s="25" t="n"/>
      <c r="M34" s="25" t="n"/>
      <c r="N34" s="25" t="n"/>
      <c r="O34" s="25" t="n"/>
      <c r="P34" s="23">
        <f>IF($A34="","",SUM($L34:$O34))</f>
        <v/>
      </c>
      <c r="Q34" s="25" t="n"/>
      <c r="R34" s="25" t="n"/>
      <c r="S34" s="25" t="n"/>
      <c r="T34" s="25" t="n"/>
      <c r="U34" s="25" t="n"/>
      <c r="V34" s="23">
        <f>IF($A34="","",IF(COUNTA($R34:$U34)=0,"",SUM($R34:$U34)))</f>
        <v/>
      </c>
      <c r="W34" s="23">
        <f>IF($V34="","",$P34-$V34)</f>
        <v/>
      </c>
      <c r="X34" s="23">
        <f>IF($V34="","",IFERROR($V34/$I34,""))</f>
        <v/>
      </c>
      <c r="Y34" s="18" t="n"/>
      <c r="Z34" s="14" t="n"/>
      <c r="AA34">
        <f>'Paramètres'!D36</f>
        <v/>
      </c>
      <c r="AB34">
        <f>'Paramètres'!G36</f>
        <v/>
      </c>
      <c r="AC34">
        <f>'Paramètres'!H36</f>
        <v/>
      </c>
      <c r="AD34">
        <f>'Paramètres'!I36</f>
        <v/>
      </c>
    </row>
    <row r="35">
      <c r="A35" s="18" t="n"/>
      <c r="B35" s="14" t="n"/>
      <c r="C35" s="14" t="n"/>
      <c r="D35" s="19" t="n"/>
      <c r="E35" s="19" t="n"/>
      <c r="F35" s="14" t="n"/>
      <c r="G35" s="14" t="n"/>
      <c r="H35" s="18" t="n"/>
      <c r="I35" s="20" t="n"/>
      <c r="J35" s="20" t="n"/>
      <c r="K35" s="18" t="n"/>
      <c r="L35" s="25" t="n"/>
      <c r="M35" s="25" t="n"/>
      <c r="N35" s="25" t="n"/>
      <c r="O35" s="25" t="n"/>
      <c r="P35" s="24">
        <f>IF($A35="","",SUM($L35:$O35))</f>
        <v/>
      </c>
      <c r="Q35" s="25" t="n"/>
      <c r="R35" s="25" t="n"/>
      <c r="S35" s="25" t="n"/>
      <c r="T35" s="25" t="n"/>
      <c r="U35" s="25" t="n"/>
      <c r="V35" s="24">
        <f>IF($A35="","",IF(COUNTA($R35:$U35)=0,"",SUM($R35:$U35)))</f>
        <v/>
      </c>
      <c r="W35" s="24">
        <f>IF($V35="","",$P35-$V35)</f>
        <v/>
      </c>
      <c r="X35" s="24">
        <f>IF($V35="","",IFERROR($V35/$I35,""))</f>
        <v/>
      </c>
      <c r="Y35" s="18" t="n"/>
      <c r="Z35" s="14" t="n"/>
      <c r="AA35">
        <f>'Paramètres'!D37</f>
        <v/>
      </c>
      <c r="AB35">
        <f>'Paramètres'!G37</f>
        <v/>
      </c>
      <c r="AC35">
        <f>'Paramètres'!H37</f>
        <v/>
      </c>
      <c r="AD35">
        <f>'Paramètres'!I37</f>
        <v/>
      </c>
    </row>
    <row r="36">
      <c r="A36" s="18" t="n"/>
      <c r="B36" s="14" t="n"/>
      <c r="C36" s="14" t="n"/>
      <c r="D36" s="19" t="n"/>
      <c r="E36" s="19" t="n"/>
      <c r="F36" s="14" t="n"/>
      <c r="G36" s="14" t="n"/>
      <c r="H36" s="18" t="n"/>
      <c r="I36" s="20" t="n"/>
      <c r="J36" s="20" t="n"/>
      <c r="K36" s="18" t="n"/>
      <c r="L36" s="25" t="n"/>
      <c r="M36" s="25" t="n"/>
      <c r="N36" s="25" t="n"/>
      <c r="O36" s="25" t="n"/>
      <c r="P36" s="23">
        <f>IF($A36="","",SUM($L36:$O36))</f>
        <v/>
      </c>
      <c r="Q36" s="25" t="n"/>
      <c r="R36" s="25" t="n"/>
      <c r="S36" s="25" t="n"/>
      <c r="T36" s="25" t="n"/>
      <c r="U36" s="25" t="n"/>
      <c r="V36" s="23">
        <f>IF($A36="","",IF(COUNTA($R36:$U36)=0,"",SUM($R36:$U36)))</f>
        <v/>
      </c>
      <c r="W36" s="23">
        <f>IF($V36="","",$P36-$V36)</f>
        <v/>
      </c>
      <c r="X36" s="23">
        <f>IF($V36="","",IFERROR($V36/$I36,""))</f>
        <v/>
      </c>
      <c r="Y36" s="18" t="n"/>
      <c r="Z36" s="14" t="n"/>
      <c r="AA36">
        <f>'Paramètres'!D38</f>
        <v/>
      </c>
      <c r="AB36">
        <f>'Paramètres'!G38</f>
        <v/>
      </c>
      <c r="AC36">
        <f>'Paramètres'!H38</f>
        <v/>
      </c>
      <c r="AD36">
        <f>'Paramètres'!I38</f>
        <v/>
      </c>
    </row>
    <row r="37">
      <c r="A37" s="18" t="n"/>
      <c r="B37" s="14" t="n"/>
      <c r="C37" s="14" t="n"/>
      <c r="D37" s="19" t="n"/>
      <c r="E37" s="19" t="n"/>
      <c r="F37" s="14" t="n"/>
      <c r="G37" s="14" t="n"/>
      <c r="H37" s="18" t="n"/>
      <c r="I37" s="20" t="n"/>
      <c r="J37" s="20" t="n"/>
      <c r="K37" s="18" t="n"/>
      <c r="L37" s="25" t="n"/>
      <c r="M37" s="25" t="n"/>
      <c r="N37" s="25" t="n"/>
      <c r="O37" s="25" t="n"/>
      <c r="P37" s="24">
        <f>IF($A37="","",SUM($L37:$O37))</f>
        <v/>
      </c>
      <c r="Q37" s="25" t="n"/>
      <c r="R37" s="25" t="n"/>
      <c r="S37" s="25" t="n"/>
      <c r="T37" s="25" t="n"/>
      <c r="U37" s="25" t="n"/>
      <c r="V37" s="24">
        <f>IF($A37="","",IF(COUNTA($R37:$U37)=0,"",SUM($R37:$U37)))</f>
        <v/>
      </c>
      <c r="W37" s="24">
        <f>IF($V37="","",$P37-$V37)</f>
        <v/>
      </c>
      <c r="X37" s="24">
        <f>IF($V37="","",IFERROR($V37/$I37,""))</f>
        <v/>
      </c>
      <c r="Y37" s="18" t="n"/>
      <c r="Z37" s="14" t="n"/>
      <c r="AA37">
        <f>'Paramètres'!D39</f>
        <v/>
      </c>
      <c r="AB37">
        <f>'Paramètres'!G39</f>
        <v/>
      </c>
      <c r="AC37">
        <f>'Paramètres'!H39</f>
        <v/>
      </c>
      <c r="AD37">
        <f>'Paramètres'!I39</f>
        <v/>
      </c>
    </row>
    <row r="38">
      <c r="A38" s="18" t="n"/>
      <c r="B38" s="14" t="n"/>
      <c r="C38" s="14" t="n"/>
      <c r="D38" s="19" t="n"/>
      <c r="E38" s="19" t="n"/>
      <c r="F38" s="14" t="n"/>
      <c r="G38" s="14" t="n"/>
      <c r="H38" s="18" t="n"/>
      <c r="I38" s="20" t="n"/>
      <c r="J38" s="20" t="n"/>
      <c r="K38" s="18" t="n"/>
      <c r="L38" s="25" t="n"/>
      <c r="M38" s="25" t="n"/>
      <c r="N38" s="25" t="n"/>
      <c r="O38" s="25" t="n"/>
      <c r="P38" s="23">
        <f>IF($A38="","",SUM($L38:$O38))</f>
        <v/>
      </c>
      <c r="Q38" s="25" t="n"/>
      <c r="R38" s="25" t="n"/>
      <c r="S38" s="25" t="n"/>
      <c r="T38" s="25" t="n"/>
      <c r="U38" s="25" t="n"/>
      <c r="V38" s="23">
        <f>IF($A38="","",IF(COUNTA($R38:$U38)=0,"",SUM($R38:$U38)))</f>
        <v/>
      </c>
      <c r="W38" s="23">
        <f>IF($V38="","",$P38-$V38)</f>
        <v/>
      </c>
      <c r="X38" s="23">
        <f>IF($V38="","",IFERROR($V38/$I38,""))</f>
        <v/>
      </c>
      <c r="Y38" s="18" t="n"/>
      <c r="Z38" s="14" t="n"/>
      <c r="AA38">
        <f>'Paramètres'!D40</f>
        <v/>
      </c>
      <c r="AB38">
        <f>'Paramètres'!G40</f>
        <v/>
      </c>
      <c r="AC38">
        <f>'Paramètres'!H40</f>
        <v/>
      </c>
      <c r="AD38">
        <f>'Paramètres'!I40</f>
        <v/>
      </c>
    </row>
    <row r="39">
      <c r="A39" s="18" t="n"/>
      <c r="B39" s="14" t="n"/>
      <c r="C39" s="14" t="n"/>
      <c r="D39" s="19" t="n"/>
      <c r="E39" s="19" t="n"/>
      <c r="F39" s="14" t="n"/>
      <c r="G39" s="14" t="n"/>
      <c r="H39" s="18" t="n"/>
      <c r="I39" s="20" t="n"/>
      <c r="J39" s="20" t="n"/>
      <c r="K39" s="18" t="n"/>
      <c r="L39" s="25" t="n"/>
      <c r="M39" s="25" t="n"/>
      <c r="N39" s="25" t="n"/>
      <c r="O39" s="25" t="n"/>
      <c r="P39" s="24">
        <f>IF($A39="","",SUM($L39:$O39))</f>
        <v/>
      </c>
      <c r="Q39" s="25" t="n"/>
      <c r="R39" s="25" t="n"/>
      <c r="S39" s="25" t="n"/>
      <c r="T39" s="25" t="n"/>
      <c r="U39" s="25" t="n"/>
      <c r="V39" s="24">
        <f>IF($A39="","",IF(COUNTA($R39:$U39)=0,"",SUM($R39:$U39)))</f>
        <v/>
      </c>
      <c r="W39" s="24">
        <f>IF($V39="","",$P39-$V39)</f>
        <v/>
      </c>
      <c r="X39" s="24">
        <f>IF($V39="","",IFERROR($V39/$I39,""))</f>
        <v/>
      </c>
      <c r="Y39" s="18" t="n"/>
      <c r="Z39" s="14" t="n"/>
      <c r="AA39">
        <f>'Paramètres'!D41</f>
        <v/>
      </c>
      <c r="AB39">
        <f>'Paramètres'!G41</f>
        <v/>
      </c>
      <c r="AC39">
        <f>'Paramètres'!H41</f>
        <v/>
      </c>
      <c r="AD39">
        <f>'Paramètres'!I41</f>
        <v/>
      </c>
    </row>
    <row r="40">
      <c r="A40" s="18" t="n"/>
      <c r="B40" s="14" t="n"/>
      <c r="C40" s="14" t="n"/>
      <c r="D40" s="19" t="n"/>
      <c r="E40" s="19" t="n"/>
      <c r="F40" s="14" t="n"/>
      <c r="G40" s="14" t="n"/>
      <c r="H40" s="18" t="n"/>
      <c r="I40" s="20" t="n"/>
      <c r="J40" s="20" t="n"/>
      <c r="K40" s="18" t="n"/>
      <c r="L40" s="25" t="n"/>
      <c r="M40" s="25" t="n"/>
      <c r="N40" s="25" t="n"/>
      <c r="O40" s="25" t="n"/>
      <c r="P40" s="23">
        <f>IF($A40="","",SUM($L40:$O40))</f>
        <v/>
      </c>
      <c r="Q40" s="25" t="n"/>
      <c r="R40" s="25" t="n"/>
      <c r="S40" s="25" t="n"/>
      <c r="T40" s="25" t="n"/>
      <c r="U40" s="25" t="n"/>
      <c r="V40" s="23">
        <f>IF($A40="","",IF(COUNTA($R40:$U40)=0,"",SUM($R40:$U40)))</f>
        <v/>
      </c>
      <c r="W40" s="23">
        <f>IF($V40="","",$P40-$V40)</f>
        <v/>
      </c>
      <c r="X40" s="23">
        <f>IF($V40="","",IFERROR($V40/$I40,""))</f>
        <v/>
      </c>
      <c r="Y40" s="18" t="n"/>
      <c r="Z40" s="14" t="n"/>
      <c r="AA40">
        <f>'Paramètres'!D42</f>
        <v/>
      </c>
      <c r="AB40">
        <f>'Paramètres'!G42</f>
        <v/>
      </c>
      <c r="AC40">
        <f>'Paramètres'!H42</f>
        <v/>
      </c>
      <c r="AD40">
        <f>'Paramètres'!I42</f>
        <v/>
      </c>
    </row>
    <row r="41">
      <c r="A41" s="18" t="n"/>
      <c r="B41" s="14" t="n"/>
      <c r="C41" s="14" t="n"/>
      <c r="D41" s="19" t="n"/>
      <c r="E41" s="19" t="n"/>
      <c r="F41" s="14" t="n"/>
      <c r="G41" s="14" t="n"/>
      <c r="H41" s="18" t="n"/>
      <c r="I41" s="20" t="n"/>
      <c r="J41" s="20" t="n"/>
      <c r="K41" s="18" t="n"/>
      <c r="L41" s="25" t="n"/>
      <c r="M41" s="25" t="n"/>
      <c r="N41" s="25" t="n"/>
      <c r="O41" s="25" t="n"/>
      <c r="P41" s="24">
        <f>IF($A41="","",SUM($L41:$O41))</f>
        <v/>
      </c>
      <c r="Q41" s="25" t="n"/>
      <c r="R41" s="25" t="n"/>
      <c r="S41" s="25" t="n"/>
      <c r="T41" s="25" t="n"/>
      <c r="U41" s="25" t="n"/>
      <c r="V41" s="24">
        <f>IF($A41="","",IF(COUNTA($R41:$U41)=0,"",SUM($R41:$U41)))</f>
        <v/>
      </c>
      <c r="W41" s="24">
        <f>IF($V41="","",$P41-$V41)</f>
        <v/>
      </c>
      <c r="X41" s="24">
        <f>IF($V41="","",IFERROR($V41/$I41,""))</f>
        <v/>
      </c>
      <c r="Y41" s="18" t="n"/>
      <c r="Z41" s="14" t="n"/>
      <c r="AA41">
        <f>'Paramètres'!D43</f>
        <v/>
      </c>
      <c r="AB41">
        <f>'Paramètres'!G43</f>
        <v/>
      </c>
      <c r="AC41">
        <f>'Paramètres'!H43</f>
        <v/>
      </c>
      <c r="AD41">
        <f>'Paramètres'!I43</f>
        <v/>
      </c>
    </row>
    <row r="42">
      <c r="A42" s="18" t="n"/>
      <c r="B42" s="14" t="n"/>
      <c r="C42" s="14" t="n"/>
      <c r="D42" s="19" t="n"/>
      <c r="E42" s="19" t="n"/>
      <c r="F42" s="14" t="n"/>
      <c r="G42" s="14" t="n"/>
      <c r="H42" s="18" t="n"/>
      <c r="I42" s="20" t="n"/>
      <c r="J42" s="20" t="n"/>
      <c r="K42" s="18" t="n"/>
      <c r="L42" s="25" t="n"/>
      <c r="M42" s="25" t="n"/>
      <c r="N42" s="25" t="n"/>
      <c r="O42" s="25" t="n"/>
      <c r="P42" s="23">
        <f>IF($A42="","",SUM($L42:$O42))</f>
        <v/>
      </c>
      <c r="Q42" s="25" t="n"/>
      <c r="R42" s="25" t="n"/>
      <c r="S42" s="25" t="n"/>
      <c r="T42" s="25" t="n"/>
      <c r="U42" s="25" t="n"/>
      <c r="V42" s="23">
        <f>IF($A42="","",IF(COUNTA($R42:$U42)=0,"",SUM($R42:$U42)))</f>
        <v/>
      </c>
      <c r="W42" s="23">
        <f>IF($V42="","",$P42-$V42)</f>
        <v/>
      </c>
      <c r="X42" s="23">
        <f>IF($V42="","",IFERROR($V42/$I42,""))</f>
        <v/>
      </c>
      <c r="Y42" s="18" t="n"/>
      <c r="Z42" s="14" t="n"/>
      <c r="AA42">
        <f>'Paramètres'!D44</f>
        <v/>
      </c>
      <c r="AB42">
        <f>'Paramètres'!G44</f>
        <v/>
      </c>
      <c r="AC42">
        <f>'Paramètres'!H44</f>
        <v/>
      </c>
      <c r="AD42">
        <f>'Paramètres'!I44</f>
        <v/>
      </c>
    </row>
    <row r="43">
      <c r="A43" s="18" t="n"/>
      <c r="B43" s="14" t="n"/>
      <c r="C43" s="14" t="n"/>
      <c r="D43" s="19" t="n"/>
      <c r="E43" s="19" t="n"/>
      <c r="F43" s="14" t="n"/>
      <c r="G43" s="14" t="n"/>
      <c r="H43" s="18" t="n"/>
      <c r="I43" s="20" t="n"/>
      <c r="J43" s="20" t="n"/>
      <c r="K43" s="18" t="n"/>
      <c r="L43" s="25" t="n"/>
      <c r="M43" s="25" t="n"/>
      <c r="N43" s="25" t="n"/>
      <c r="O43" s="25" t="n"/>
      <c r="P43" s="24">
        <f>IF($A43="","",SUM($L43:$O43))</f>
        <v/>
      </c>
      <c r="Q43" s="25" t="n"/>
      <c r="R43" s="25" t="n"/>
      <c r="S43" s="25" t="n"/>
      <c r="T43" s="25" t="n"/>
      <c r="U43" s="25" t="n"/>
      <c r="V43" s="24">
        <f>IF($A43="","",IF(COUNTA($R43:$U43)=0,"",SUM($R43:$U43)))</f>
        <v/>
      </c>
      <c r="W43" s="24">
        <f>IF($V43="","",$P43-$V43)</f>
        <v/>
      </c>
      <c r="X43" s="24">
        <f>IF($V43="","",IFERROR($V43/$I43,""))</f>
        <v/>
      </c>
      <c r="Y43" s="18" t="n"/>
      <c r="Z43" s="14" t="n"/>
      <c r="AA43">
        <f>'Paramètres'!D45</f>
        <v/>
      </c>
      <c r="AB43">
        <f>'Paramètres'!G45</f>
        <v/>
      </c>
      <c r="AC43">
        <f>'Paramètres'!H45</f>
        <v/>
      </c>
      <c r="AD43">
        <f>'Paramètres'!I45</f>
        <v/>
      </c>
    </row>
    <row r="44">
      <c r="A44" s="18" t="n"/>
      <c r="B44" s="14" t="n"/>
      <c r="C44" s="14" t="n"/>
      <c r="D44" s="19" t="n"/>
      <c r="E44" s="19" t="n"/>
      <c r="F44" s="14" t="n"/>
      <c r="G44" s="14" t="n"/>
      <c r="H44" s="18" t="n"/>
      <c r="I44" s="20" t="n"/>
      <c r="J44" s="20" t="n"/>
      <c r="K44" s="18" t="n"/>
      <c r="L44" s="25" t="n"/>
      <c r="M44" s="25" t="n"/>
      <c r="N44" s="25" t="n"/>
      <c r="O44" s="25" t="n"/>
      <c r="P44" s="23">
        <f>IF($A44="","",SUM($L44:$O44))</f>
        <v/>
      </c>
      <c r="Q44" s="25" t="n"/>
      <c r="R44" s="25" t="n"/>
      <c r="S44" s="25" t="n"/>
      <c r="T44" s="25" t="n"/>
      <c r="U44" s="25" t="n"/>
      <c r="V44" s="23">
        <f>IF($A44="","",IF(COUNTA($R44:$U44)=0,"",SUM($R44:$U44)))</f>
        <v/>
      </c>
      <c r="W44" s="23">
        <f>IF($V44="","",$P44-$V44)</f>
        <v/>
      </c>
      <c r="X44" s="23">
        <f>IF($V44="","",IFERROR($V44/$I44,""))</f>
        <v/>
      </c>
      <c r="Y44" s="18" t="n"/>
      <c r="Z44" s="14" t="n"/>
      <c r="AA44">
        <f>'Paramètres'!D46</f>
        <v/>
      </c>
      <c r="AB44">
        <f>'Paramètres'!G46</f>
        <v/>
      </c>
      <c r="AC44">
        <f>'Paramètres'!H46</f>
        <v/>
      </c>
      <c r="AD44">
        <f>'Paramètres'!I46</f>
        <v/>
      </c>
    </row>
    <row r="45">
      <c r="A45" s="18" t="n"/>
      <c r="B45" s="14" t="n"/>
      <c r="C45" s="14" t="n"/>
      <c r="D45" s="19" t="n"/>
      <c r="E45" s="19" t="n"/>
      <c r="F45" s="14" t="n"/>
      <c r="G45" s="14" t="n"/>
      <c r="H45" s="18" t="n"/>
      <c r="I45" s="20" t="n"/>
      <c r="J45" s="20" t="n"/>
      <c r="K45" s="18" t="n"/>
      <c r="L45" s="25" t="n"/>
      <c r="M45" s="25" t="n"/>
      <c r="N45" s="25" t="n"/>
      <c r="O45" s="25" t="n"/>
      <c r="P45" s="24">
        <f>IF($A45="","",SUM($L45:$O45))</f>
        <v/>
      </c>
      <c r="Q45" s="25" t="n"/>
      <c r="R45" s="25" t="n"/>
      <c r="S45" s="25" t="n"/>
      <c r="T45" s="25" t="n"/>
      <c r="U45" s="25" t="n"/>
      <c r="V45" s="24">
        <f>IF($A45="","",IF(COUNTA($R45:$U45)=0,"",SUM($R45:$U45)))</f>
        <v/>
      </c>
      <c r="W45" s="24">
        <f>IF($V45="","",$P45-$V45)</f>
        <v/>
      </c>
      <c r="X45" s="24">
        <f>IF($V45="","",IFERROR($V45/$I45,""))</f>
        <v/>
      </c>
      <c r="Y45" s="18" t="n"/>
      <c r="Z45" s="14" t="n"/>
      <c r="AA45">
        <f>'Paramètres'!D47</f>
        <v/>
      </c>
      <c r="AB45">
        <f>'Paramètres'!G47</f>
        <v/>
      </c>
      <c r="AC45">
        <f>'Paramètres'!H47</f>
        <v/>
      </c>
      <c r="AD45">
        <f>'Paramètres'!I47</f>
        <v/>
      </c>
    </row>
    <row r="46">
      <c r="A46" s="18" t="n"/>
      <c r="B46" s="14" t="n"/>
      <c r="C46" s="14" t="n"/>
      <c r="D46" s="19" t="n"/>
      <c r="E46" s="19" t="n"/>
      <c r="F46" s="14" t="n"/>
      <c r="G46" s="14" t="n"/>
      <c r="H46" s="18" t="n"/>
      <c r="I46" s="20" t="n"/>
      <c r="J46" s="20" t="n"/>
      <c r="K46" s="18" t="n"/>
      <c r="L46" s="25" t="n"/>
      <c r="M46" s="25" t="n"/>
      <c r="N46" s="25" t="n"/>
      <c r="O46" s="25" t="n"/>
      <c r="P46" s="23">
        <f>IF($A46="","",SUM($L46:$O46))</f>
        <v/>
      </c>
      <c r="Q46" s="25" t="n"/>
      <c r="R46" s="25" t="n"/>
      <c r="S46" s="25" t="n"/>
      <c r="T46" s="25" t="n"/>
      <c r="U46" s="25" t="n"/>
      <c r="V46" s="23">
        <f>IF($A46="","",IF(COUNTA($R46:$U46)=0,"",SUM($R46:$U46)))</f>
        <v/>
      </c>
      <c r="W46" s="23">
        <f>IF($V46="","",$P46-$V46)</f>
        <v/>
      </c>
      <c r="X46" s="23">
        <f>IF($V46="","",IFERROR($V46/$I46,""))</f>
        <v/>
      </c>
      <c r="Y46" s="18" t="n"/>
      <c r="Z46" s="14" t="n"/>
      <c r="AA46">
        <f>'Paramètres'!D48</f>
        <v/>
      </c>
      <c r="AB46">
        <f>'Paramètres'!G48</f>
        <v/>
      </c>
      <c r="AC46">
        <f>'Paramètres'!H48</f>
        <v/>
      </c>
      <c r="AD46">
        <f>'Paramètres'!I48</f>
        <v/>
      </c>
    </row>
    <row r="47">
      <c r="A47" s="18" t="n"/>
      <c r="B47" s="14" t="n"/>
      <c r="C47" s="14" t="n"/>
      <c r="D47" s="19" t="n"/>
      <c r="E47" s="19" t="n"/>
      <c r="F47" s="14" t="n"/>
      <c r="G47" s="14" t="n"/>
      <c r="H47" s="18" t="n"/>
      <c r="I47" s="20" t="n"/>
      <c r="J47" s="20" t="n"/>
      <c r="K47" s="18" t="n"/>
      <c r="L47" s="25" t="n"/>
      <c r="M47" s="25" t="n"/>
      <c r="N47" s="25" t="n"/>
      <c r="O47" s="25" t="n"/>
      <c r="P47" s="24">
        <f>IF($A47="","",SUM($L47:$O47))</f>
        <v/>
      </c>
      <c r="Q47" s="25" t="n"/>
      <c r="R47" s="25" t="n"/>
      <c r="S47" s="25" t="n"/>
      <c r="T47" s="25" t="n"/>
      <c r="U47" s="25" t="n"/>
      <c r="V47" s="24">
        <f>IF($A47="","",IF(COUNTA($R47:$U47)=0,"",SUM($R47:$U47)))</f>
        <v/>
      </c>
      <c r="W47" s="24">
        <f>IF($V47="","",$P47-$V47)</f>
        <v/>
      </c>
      <c r="X47" s="24">
        <f>IF($V47="","",IFERROR($V47/$I47,""))</f>
        <v/>
      </c>
      <c r="Y47" s="18" t="n"/>
      <c r="Z47" s="14" t="n"/>
      <c r="AA47">
        <f>'Paramètres'!D49</f>
        <v/>
      </c>
      <c r="AB47">
        <f>'Paramètres'!G49</f>
        <v/>
      </c>
      <c r="AC47">
        <f>'Paramètres'!H49</f>
        <v/>
      </c>
      <c r="AD47">
        <f>'Paramètres'!I49</f>
        <v/>
      </c>
    </row>
    <row r="48">
      <c r="A48" s="18" t="n"/>
      <c r="B48" s="14" t="n"/>
      <c r="C48" s="14" t="n"/>
      <c r="D48" s="19" t="n"/>
      <c r="E48" s="19" t="n"/>
      <c r="F48" s="14" t="n"/>
      <c r="G48" s="14" t="n"/>
      <c r="H48" s="18" t="n"/>
      <c r="I48" s="20" t="n"/>
      <c r="J48" s="20" t="n"/>
      <c r="K48" s="18" t="n"/>
      <c r="L48" s="25" t="n"/>
      <c r="M48" s="25" t="n"/>
      <c r="N48" s="25" t="n"/>
      <c r="O48" s="25" t="n"/>
      <c r="P48" s="23">
        <f>IF($A48="","",SUM($L48:$O48))</f>
        <v/>
      </c>
      <c r="Q48" s="25" t="n"/>
      <c r="R48" s="25" t="n"/>
      <c r="S48" s="25" t="n"/>
      <c r="T48" s="25" t="n"/>
      <c r="U48" s="25" t="n"/>
      <c r="V48" s="23">
        <f>IF($A48="","",IF(COUNTA($R48:$U48)=0,"",SUM($R48:$U48)))</f>
        <v/>
      </c>
      <c r="W48" s="23">
        <f>IF($V48="","",$P48-$V48)</f>
        <v/>
      </c>
      <c r="X48" s="23">
        <f>IF($V48="","",IFERROR($V48/$I48,""))</f>
        <v/>
      </c>
      <c r="Y48" s="18" t="n"/>
      <c r="Z48" s="14" t="n"/>
      <c r="AA48">
        <f>'Paramètres'!D50</f>
        <v/>
      </c>
      <c r="AB48">
        <f>'Paramètres'!G50</f>
        <v/>
      </c>
      <c r="AC48">
        <f>'Paramètres'!H50</f>
        <v/>
      </c>
      <c r="AD48">
        <f>'Paramètres'!I50</f>
        <v/>
      </c>
    </row>
    <row r="49">
      <c r="A49" s="18" t="n"/>
      <c r="B49" s="14" t="n"/>
      <c r="C49" s="14" t="n"/>
      <c r="D49" s="19" t="n"/>
      <c r="E49" s="19" t="n"/>
      <c r="F49" s="14" t="n"/>
      <c r="G49" s="14" t="n"/>
      <c r="H49" s="18" t="n"/>
      <c r="I49" s="20" t="n"/>
      <c r="J49" s="20" t="n"/>
      <c r="K49" s="18" t="n"/>
      <c r="L49" s="25" t="n"/>
      <c r="M49" s="25" t="n"/>
      <c r="N49" s="25" t="n"/>
      <c r="O49" s="25" t="n"/>
      <c r="P49" s="24">
        <f>IF($A49="","",SUM($L49:$O49))</f>
        <v/>
      </c>
      <c r="Q49" s="25" t="n"/>
      <c r="R49" s="25" t="n"/>
      <c r="S49" s="25" t="n"/>
      <c r="T49" s="25" t="n"/>
      <c r="U49" s="25" t="n"/>
      <c r="V49" s="24">
        <f>IF($A49="","",IF(COUNTA($R49:$U49)=0,"",SUM($R49:$U49)))</f>
        <v/>
      </c>
      <c r="W49" s="24">
        <f>IF($V49="","",$P49-$V49)</f>
        <v/>
      </c>
      <c r="X49" s="24">
        <f>IF($V49="","",IFERROR($V49/$I49,""))</f>
        <v/>
      </c>
      <c r="Y49" s="18" t="n"/>
      <c r="Z49" s="14" t="n"/>
      <c r="AA49">
        <f>'Paramètres'!D51</f>
        <v/>
      </c>
      <c r="AB49">
        <f>'Paramètres'!G51</f>
        <v/>
      </c>
      <c r="AC49">
        <f>'Paramètres'!H51</f>
        <v/>
      </c>
      <c r="AD49">
        <f>'Paramètres'!I51</f>
        <v/>
      </c>
    </row>
    <row r="50">
      <c r="A50" s="18" t="n"/>
      <c r="B50" s="14" t="n"/>
      <c r="C50" s="14" t="n"/>
      <c r="D50" s="19" t="n"/>
      <c r="E50" s="19" t="n"/>
      <c r="F50" s="14" t="n"/>
      <c r="G50" s="14" t="n"/>
      <c r="H50" s="18" t="n"/>
      <c r="I50" s="20" t="n"/>
      <c r="J50" s="20" t="n"/>
      <c r="K50" s="18" t="n"/>
      <c r="L50" s="25" t="n"/>
      <c r="M50" s="25" t="n"/>
      <c r="N50" s="25" t="n"/>
      <c r="O50" s="25" t="n"/>
      <c r="P50" s="23">
        <f>IF($A50="","",SUM($L50:$O50))</f>
        <v/>
      </c>
      <c r="Q50" s="25" t="n"/>
      <c r="R50" s="25" t="n"/>
      <c r="S50" s="25" t="n"/>
      <c r="T50" s="25" t="n"/>
      <c r="U50" s="25" t="n"/>
      <c r="V50" s="23">
        <f>IF($A50="","",IF(COUNTA($R50:$U50)=0,"",SUM($R50:$U50)))</f>
        <v/>
      </c>
      <c r="W50" s="23">
        <f>IF($V50="","",$P50-$V50)</f>
        <v/>
      </c>
      <c r="X50" s="23">
        <f>IF($V50="","",IFERROR($V50/$I50,""))</f>
        <v/>
      </c>
      <c r="Y50" s="18" t="n"/>
      <c r="Z50" s="14" t="n"/>
      <c r="AA50">
        <f>'Paramètres'!D52</f>
        <v/>
      </c>
      <c r="AB50">
        <f>'Paramètres'!G52</f>
        <v/>
      </c>
      <c r="AC50">
        <f>'Paramètres'!H52</f>
        <v/>
      </c>
      <c r="AD50">
        <f>'Paramètres'!I52</f>
        <v/>
      </c>
    </row>
    <row r="51">
      <c r="A51" s="18" t="n"/>
      <c r="B51" s="14" t="n"/>
      <c r="C51" s="14" t="n"/>
      <c r="D51" s="19" t="n"/>
      <c r="E51" s="19" t="n"/>
      <c r="F51" s="14" t="n"/>
      <c r="G51" s="14" t="n"/>
      <c r="H51" s="18" t="n"/>
      <c r="I51" s="20" t="n"/>
      <c r="J51" s="20" t="n"/>
      <c r="K51" s="18" t="n"/>
      <c r="L51" s="25" t="n"/>
      <c r="M51" s="25" t="n"/>
      <c r="N51" s="25" t="n"/>
      <c r="O51" s="25" t="n"/>
      <c r="P51" s="24">
        <f>IF($A51="","",SUM($L51:$O51))</f>
        <v/>
      </c>
      <c r="Q51" s="25" t="n"/>
      <c r="R51" s="25" t="n"/>
      <c r="S51" s="25" t="n"/>
      <c r="T51" s="25" t="n"/>
      <c r="U51" s="25" t="n"/>
      <c r="V51" s="24">
        <f>IF($A51="","",IF(COUNTA($R51:$U51)=0,"",SUM($R51:$U51)))</f>
        <v/>
      </c>
      <c r="W51" s="24">
        <f>IF($V51="","",$P51-$V51)</f>
        <v/>
      </c>
      <c r="X51" s="24">
        <f>IF($V51="","",IFERROR($V51/$I51,""))</f>
        <v/>
      </c>
      <c r="Y51" s="18" t="n"/>
      <c r="Z51" s="14" t="n"/>
      <c r="AA51">
        <f>'Paramètres'!D53</f>
        <v/>
      </c>
      <c r="AB51">
        <f>'Paramètres'!G53</f>
        <v/>
      </c>
      <c r="AC51">
        <f>'Paramètres'!H53</f>
        <v/>
      </c>
      <c r="AD51">
        <f>'Paramètres'!I53</f>
        <v/>
      </c>
    </row>
    <row r="52">
      <c r="A52" s="18" t="n"/>
      <c r="B52" s="14" t="n"/>
      <c r="C52" s="14" t="n"/>
      <c r="D52" s="19" t="n"/>
      <c r="E52" s="19" t="n"/>
      <c r="F52" s="14" t="n"/>
      <c r="G52" s="14" t="n"/>
      <c r="H52" s="18" t="n"/>
      <c r="I52" s="20" t="n"/>
      <c r="J52" s="20" t="n"/>
      <c r="K52" s="18" t="n"/>
      <c r="L52" s="25" t="n"/>
      <c r="M52" s="25" t="n"/>
      <c r="N52" s="25" t="n"/>
      <c r="O52" s="25" t="n"/>
      <c r="P52" s="23">
        <f>IF($A52="","",SUM($L52:$O52))</f>
        <v/>
      </c>
      <c r="Q52" s="25" t="n"/>
      <c r="R52" s="25" t="n"/>
      <c r="S52" s="25" t="n"/>
      <c r="T52" s="25" t="n"/>
      <c r="U52" s="25" t="n"/>
      <c r="V52" s="23">
        <f>IF($A52="","",IF(COUNTA($R52:$U52)=0,"",SUM($R52:$U52)))</f>
        <v/>
      </c>
      <c r="W52" s="23">
        <f>IF($V52="","",$P52-$V52)</f>
        <v/>
      </c>
      <c r="X52" s="23">
        <f>IF($V52="","",IFERROR($V52/$I52,""))</f>
        <v/>
      </c>
      <c r="Y52" s="18" t="n"/>
      <c r="Z52" s="14" t="n"/>
      <c r="AA52">
        <f>'Paramètres'!D54</f>
        <v/>
      </c>
      <c r="AB52">
        <f>'Paramètres'!G54</f>
        <v/>
      </c>
      <c r="AC52">
        <f>'Paramètres'!H54</f>
        <v/>
      </c>
      <c r="AD52">
        <f>'Paramètres'!I54</f>
        <v/>
      </c>
    </row>
    <row r="53">
      <c r="A53" s="18" t="n"/>
      <c r="B53" s="14" t="n"/>
      <c r="C53" s="14" t="n"/>
      <c r="D53" s="19" t="n"/>
      <c r="E53" s="19" t="n"/>
      <c r="F53" s="14" t="n"/>
      <c r="G53" s="14" t="n"/>
      <c r="H53" s="18" t="n"/>
      <c r="I53" s="20" t="n"/>
      <c r="J53" s="20" t="n"/>
      <c r="K53" s="18" t="n"/>
      <c r="L53" s="25" t="n"/>
      <c r="M53" s="25" t="n"/>
      <c r="N53" s="25" t="n"/>
      <c r="O53" s="25" t="n"/>
      <c r="P53" s="24">
        <f>IF($A53="","",SUM($L53:$O53))</f>
        <v/>
      </c>
      <c r="Q53" s="25" t="n"/>
      <c r="R53" s="25" t="n"/>
      <c r="S53" s="25" t="n"/>
      <c r="T53" s="25" t="n"/>
      <c r="U53" s="25" t="n"/>
      <c r="V53" s="24">
        <f>IF($A53="","",IF(COUNTA($R53:$U53)=0,"",SUM($R53:$U53)))</f>
        <v/>
      </c>
      <c r="W53" s="24">
        <f>IF($V53="","",$P53-$V53)</f>
        <v/>
      </c>
      <c r="X53" s="24">
        <f>IF($V53="","",IFERROR($V53/$I53,""))</f>
        <v/>
      </c>
      <c r="Y53" s="18" t="n"/>
      <c r="Z53" s="14" t="n"/>
      <c r="AA53">
        <f>'Paramètres'!D55</f>
        <v/>
      </c>
      <c r="AB53">
        <f>'Paramètres'!G55</f>
        <v/>
      </c>
      <c r="AC53">
        <f>'Paramètres'!H55</f>
        <v/>
      </c>
      <c r="AD53">
        <f>'Paramètres'!I55</f>
        <v/>
      </c>
    </row>
    <row r="54">
      <c r="A54" s="18" t="n"/>
      <c r="B54" s="14" t="n"/>
      <c r="C54" s="14" t="n"/>
      <c r="D54" s="19" t="n"/>
      <c r="E54" s="19" t="n"/>
      <c r="F54" s="14" t="n"/>
      <c r="G54" s="14" t="n"/>
      <c r="H54" s="18" t="n"/>
      <c r="I54" s="20" t="n"/>
      <c r="J54" s="20" t="n"/>
      <c r="K54" s="18" t="n"/>
      <c r="L54" s="25" t="n"/>
      <c r="M54" s="25" t="n"/>
      <c r="N54" s="25" t="n"/>
      <c r="O54" s="25" t="n"/>
      <c r="P54" s="23">
        <f>IF($A54="","",SUM($L54:$O54))</f>
        <v/>
      </c>
      <c r="Q54" s="25" t="n"/>
      <c r="R54" s="25" t="n"/>
      <c r="S54" s="25" t="n"/>
      <c r="T54" s="25" t="n"/>
      <c r="U54" s="25" t="n"/>
      <c r="V54" s="23">
        <f>IF($A54="","",IF(COUNTA($R54:$U54)=0,"",SUM($R54:$U54)))</f>
        <v/>
      </c>
      <c r="W54" s="23">
        <f>IF($V54="","",$P54-$V54)</f>
        <v/>
      </c>
      <c r="X54" s="23">
        <f>IF($V54="","",IFERROR($V54/$I54,""))</f>
        <v/>
      </c>
      <c r="Y54" s="18" t="n"/>
      <c r="Z54" s="14" t="n"/>
      <c r="AA54">
        <f>'Paramètres'!D56</f>
        <v/>
      </c>
      <c r="AB54">
        <f>'Paramètres'!G56</f>
        <v/>
      </c>
      <c r="AC54">
        <f>'Paramètres'!H56</f>
        <v/>
      </c>
      <c r="AD54">
        <f>'Paramètres'!I56</f>
        <v/>
      </c>
    </row>
    <row r="55">
      <c r="A55" s="18" t="n"/>
      <c r="B55" s="14" t="n"/>
      <c r="C55" s="14" t="n"/>
      <c r="D55" s="19" t="n"/>
      <c r="E55" s="19" t="n"/>
      <c r="F55" s="14" t="n"/>
      <c r="G55" s="14" t="n"/>
      <c r="H55" s="18" t="n"/>
      <c r="I55" s="20" t="n"/>
      <c r="J55" s="20" t="n"/>
      <c r="K55" s="18" t="n"/>
      <c r="L55" s="25" t="n"/>
      <c r="M55" s="25" t="n"/>
      <c r="N55" s="25" t="n"/>
      <c r="O55" s="25" t="n"/>
      <c r="P55" s="24">
        <f>IF($A55="","",SUM($L55:$O55))</f>
        <v/>
      </c>
      <c r="Q55" s="25" t="n"/>
      <c r="R55" s="25" t="n"/>
      <c r="S55" s="25" t="n"/>
      <c r="T55" s="25" t="n"/>
      <c r="U55" s="25" t="n"/>
      <c r="V55" s="24">
        <f>IF($A55="","",IF(COUNTA($R55:$U55)=0,"",SUM($R55:$U55)))</f>
        <v/>
      </c>
      <c r="W55" s="24">
        <f>IF($V55="","",$P55-$V55)</f>
        <v/>
      </c>
      <c r="X55" s="24">
        <f>IF($V55="","",IFERROR($V55/$I55,""))</f>
        <v/>
      </c>
      <c r="Y55" s="18" t="n"/>
      <c r="Z55" s="14" t="n"/>
      <c r="AA55">
        <f>'Paramètres'!D57</f>
        <v/>
      </c>
      <c r="AB55">
        <f>'Paramètres'!G57</f>
        <v/>
      </c>
      <c r="AC55">
        <f>'Paramètres'!H57</f>
        <v/>
      </c>
      <c r="AD55">
        <f>'Paramètres'!I57</f>
        <v/>
      </c>
    </row>
    <row r="56">
      <c r="A56" s="18" t="n"/>
      <c r="B56" s="14" t="n"/>
      <c r="C56" s="14" t="n"/>
      <c r="D56" s="19" t="n"/>
      <c r="E56" s="19" t="n"/>
      <c r="F56" s="14" t="n"/>
      <c r="G56" s="14" t="n"/>
      <c r="H56" s="18" t="n"/>
      <c r="I56" s="20" t="n"/>
      <c r="J56" s="20" t="n"/>
      <c r="K56" s="18" t="n"/>
      <c r="L56" s="25" t="n"/>
      <c r="M56" s="25" t="n"/>
      <c r="N56" s="25" t="n"/>
      <c r="O56" s="25" t="n"/>
      <c r="P56" s="23">
        <f>IF($A56="","",SUM($L56:$O56))</f>
        <v/>
      </c>
      <c r="Q56" s="25" t="n"/>
      <c r="R56" s="25" t="n"/>
      <c r="S56" s="25" t="n"/>
      <c r="T56" s="25" t="n"/>
      <c r="U56" s="25" t="n"/>
      <c r="V56" s="23">
        <f>IF($A56="","",IF(COUNTA($R56:$U56)=0,"",SUM($R56:$U56)))</f>
        <v/>
      </c>
      <c r="W56" s="23">
        <f>IF($V56="","",$P56-$V56)</f>
        <v/>
      </c>
      <c r="X56" s="23">
        <f>IF($V56="","",IFERROR($V56/$I56,""))</f>
        <v/>
      </c>
      <c r="Y56" s="18" t="n"/>
      <c r="Z56" s="14" t="n"/>
      <c r="AA56">
        <f>'Paramètres'!D58</f>
        <v/>
      </c>
      <c r="AB56">
        <f>'Paramètres'!G58</f>
        <v/>
      </c>
      <c r="AC56">
        <f>'Paramètres'!H58</f>
        <v/>
      </c>
      <c r="AD56">
        <f>'Paramètres'!I58</f>
        <v/>
      </c>
    </row>
    <row r="57">
      <c r="A57" s="18" t="n"/>
      <c r="B57" s="14" t="n"/>
      <c r="C57" s="14" t="n"/>
      <c r="D57" s="19" t="n"/>
      <c r="E57" s="19" t="n"/>
      <c r="F57" s="14" t="n"/>
      <c r="G57" s="14" t="n"/>
      <c r="H57" s="18" t="n"/>
      <c r="I57" s="20" t="n"/>
      <c r="J57" s="20" t="n"/>
      <c r="K57" s="18" t="n"/>
      <c r="L57" s="25" t="n"/>
      <c r="M57" s="25" t="n"/>
      <c r="N57" s="25" t="n"/>
      <c r="O57" s="25" t="n"/>
      <c r="P57" s="24">
        <f>IF($A57="","",SUM($L57:$O57))</f>
        <v/>
      </c>
      <c r="Q57" s="25" t="n"/>
      <c r="R57" s="25" t="n"/>
      <c r="S57" s="25" t="n"/>
      <c r="T57" s="25" t="n"/>
      <c r="U57" s="25" t="n"/>
      <c r="V57" s="24">
        <f>IF($A57="","",IF(COUNTA($R57:$U57)=0,"",SUM($R57:$U57)))</f>
        <v/>
      </c>
      <c r="W57" s="24">
        <f>IF($V57="","",$P57-$V57)</f>
        <v/>
      </c>
      <c r="X57" s="24">
        <f>IF($V57="","",IFERROR($V57/$I57,""))</f>
        <v/>
      </c>
      <c r="Y57" s="18" t="n"/>
      <c r="Z57" s="14" t="n"/>
      <c r="AA57">
        <f>'Paramètres'!D59</f>
        <v/>
      </c>
      <c r="AB57">
        <f>'Paramètres'!G59</f>
        <v/>
      </c>
      <c r="AC57">
        <f>'Paramètres'!H59</f>
        <v/>
      </c>
      <c r="AD57">
        <f>'Paramètres'!I59</f>
        <v/>
      </c>
    </row>
    <row r="58">
      <c r="A58" s="18" t="n"/>
      <c r="B58" s="14" t="n"/>
      <c r="C58" s="14" t="n"/>
      <c r="D58" s="19" t="n"/>
      <c r="E58" s="19" t="n"/>
      <c r="F58" s="14" t="n"/>
      <c r="G58" s="14" t="n"/>
      <c r="H58" s="18" t="n"/>
      <c r="I58" s="20" t="n"/>
      <c r="J58" s="20" t="n"/>
      <c r="K58" s="18" t="n"/>
      <c r="L58" s="25" t="n"/>
      <c r="M58" s="25" t="n"/>
      <c r="N58" s="25" t="n"/>
      <c r="O58" s="25" t="n"/>
      <c r="P58" s="23">
        <f>IF($A58="","",SUM($L58:$O58))</f>
        <v/>
      </c>
      <c r="Q58" s="25" t="n"/>
      <c r="R58" s="25" t="n"/>
      <c r="S58" s="25" t="n"/>
      <c r="T58" s="25" t="n"/>
      <c r="U58" s="25" t="n"/>
      <c r="V58" s="23">
        <f>IF($A58="","",IF(COUNTA($R58:$U58)=0,"",SUM($R58:$U58)))</f>
        <v/>
      </c>
      <c r="W58" s="23">
        <f>IF($V58="","",$P58-$V58)</f>
        <v/>
      </c>
      <c r="X58" s="23">
        <f>IF($V58="","",IFERROR($V58/$I58,""))</f>
        <v/>
      </c>
      <c r="Y58" s="18" t="n"/>
      <c r="Z58" s="14" t="n"/>
      <c r="AA58">
        <f>'Paramètres'!D60</f>
        <v/>
      </c>
      <c r="AB58">
        <f>'Paramètres'!G60</f>
        <v/>
      </c>
      <c r="AC58">
        <f>'Paramètres'!H60</f>
        <v/>
      </c>
      <c r="AD58">
        <f>'Paramètres'!I60</f>
        <v/>
      </c>
    </row>
    <row r="59">
      <c r="A59" s="18" t="n"/>
      <c r="B59" s="14" t="n"/>
      <c r="C59" s="14" t="n"/>
      <c r="D59" s="19" t="n"/>
      <c r="E59" s="19" t="n"/>
      <c r="F59" s="14" t="n"/>
      <c r="G59" s="14" t="n"/>
      <c r="H59" s="18" t="n"/>
      <c r="I59" s="20" t="n"/>
      <c r="J59" s="20" t="n"/>
      <c r="K59" s="18" t="n"/>
      <c r="L59" s="25" t="n"/>
      <c r="M59" s="25" t="n"/>
      <c r="N59" s="25" t="n"/>
      <c r="O59" s="25" t="n"/>
      <c r="P59" s="24">
        <f>IF($A59="","",SUM($L59:$O59))</f>
        <v/>
      </c>
      <c r="Q59" s="25" t="n"/>
      <c r="R59" s="25" t="n"/>
      <c r="S59" s="25" t="n"/>
      <c r="T59" s="25" t="n"/>
      <c r="U59" s="25" t="n"/>
      <c r="V59" s="24">
        <f>IF($A59="","",IF(COUNTA($R59:$U59)=0,"",SUM($R59:$U59)))</f>
        <v/>
      </c>
      <c r="W59" s="24">
        <f>IF($V59="","",$P59-$V59)</f>
        <v/>
      </c>
      <c r="X59" s="24">
        <f>IF($V59="","",IFERROR($V59/$I59,""))</f>
        <v/>
      </c>
      <c r="Y59" s="18" t="n"/>
      <c r="Z59" s="14" t="n"/>
      <c r="AA59">
        <f>'Paramètres'!D61</f>
        <v/>
      </c>
      <c r="AB59">
        <f>'Paramètres'!G61</f>
        <v/>
      </c>
      <c r="AC59">
        <f>'Paramètres'!H61</f>
        <v/>
      </c>
      <c r="AD59">
        <f>'Paramètres'!I61</f>
        <v/>
      </c>
    </row>
    <row r="60">
      <c r="A60" s="18" t="n"/>
      <c r="B60" s="14" t="n"/>
      <c r="C60" s="14" t="n"/>
      <c r="D60" s="19" t="n"/>
      <c r="E60" s="19" t="n"/>
      <c r="F60" s="14" t="n"/>
      <c r="G60" s="14" t="n"/>
      <c r="H60" s="18" t="n"/>
      <c r="I60" s="20" t="n"/>
      <c r="J60" s="20" t="n"/>
      <c r="K60" s="18" t="n"/>
      <c r="L60" s="25" t="n"/>
      <c r="M60" s="25" t="n"/>
      <c r="N60" s="25" t="n"/>
      <c r="O60" s="25" t="n"/>
      <c r="P60" s="23">
        <f>IF($A60="","",SUM($L60:$O60))</f>
        <v/>
      </c>
      <c r="Q60" s="25" t="n"/>
      <c r="R60" s="25" t="n"/>
      <c r="S60" s="25" t="n"/>
      <c r="T60" s="25" t="n"/>
      <c r="U60" s="25" t="n"/>
      <c r="V60" s="23">
        <f>IF($A60="","",IF(COUNTA($R60:$U60)=0,"",SUM($R60:$U60)))</f>
        <v/>
      </c>
      <c r="W60" s="23">
        <f>IF($V60="","",$P60-$V60)</f>
        <v/>
      </c>
      <c r="X60" s="23">
        <f>IF($V60="","",IFERROR($V60/$I60,""))</f>
        <v/>
      </c>
      <c r="Y60" s="18" t="n"/>
      <c r="Z60" s="14" t="n"/>
      <c r="AA60">
        <f>'Paramètres'!D62</f>
        <v/>
      </c>
      <c r="AB60">
        <f>'Paramètres'!G62</f>
        <v/>
      </c>
      <c r="AC60">
        <f>'Paramètres'!H62</f>
        <v/>
      </c>
      <c r="AD60">
        <f>'Paramètres'!I62</f>
        <v/>
      </c>
    </row>
    <row r="61">
      <c r="A61" s="18" t="n"/>
      <c r="B61" s="14" t="n"/>
      <c r="C61" s="14" t="n"/>
      <c r="D61" s="19" t="n"/>
      <c r="E61" s="19" t="n"/>
      <c r="F61" s="14" t="n"/>
      <c r="G61" s="14" t="n"/>
      <c r="H61" s="18" t="n"/>
      <c r="I61" s="20" t="n"/>
      <c r="J61" s="20" t="n"/>
      <c r="K61" s="18" t="n"/>
      <c r="L61" s="25" t="n"/>
      <c r="M61" s="25" t="n"/>
      <c r="N61" s="25" t="n"/>
      <c r="O61" s="25" t="n"/>
      <c r="P61" s="24">
        <f>IF($A61="","",SUM($L61:$O61))</f>
        <v/>
      </c>
      <c r="Q61" s="25" t="n"/>
      <c r="R61" s="25" t="n"/>
      <c r="S61" s="25" t="n"/>
      <c r="T61" s="25" t="n"/>
      <c r="U61" s="25" t="n"/>
      <c r="V61" s="24">
        <f>IF($A61="","",IF(COUNTA($R61:$U61)=0,"",SUM($R61:$U61)))</f>
        <v/>
      </c>
      <c r="W61" s="24">
        <f>IF($V61="","",$P61-$V61)</f>
        <v/>
      </c>
      <c r="X61" s="24">
        <f>IF($V61="","",IFERROR($V61/$I61,""))</f>
        <v/>
      </c>
      <c r="Y61" s="18" t="n"/>
      <c r="Z61" s="14" t="n"/>
      <c r="AA61">
        <f>'Paramètres'!D63</f>
        <v/>
      </c>
      <c r="AB61">
        <f>'Paramètres'!G63</f>
        <v/>
      </c>
      <c r="AC61">
        <f>'Paramètres'!H63</f>
        <v/>
      </c>
      <c r="AD61">
        <f>'Paramètres'!I63</f>
        <v/>
      </c>
    </row>
    <row r="62">
      <c r="A62" s="18" t="n"/>
      <c r="B62" s="14" t="n"/>
      <c r="C62" s="14" t="n"/>
      <c r="D62" s="19" t="n"/>
      <c r="E62" s="19" t="n"/>
      <c r="F62" s="14" t="n"/>
      <c r="G62" s="14" t="n"/>
      <c r="H62" s="18" t="n"/>
      <c r="I62" s="20" t="n"/>
      <c r="J62" s="20" t="n"/>
      <c r="K62" s="18" t="n"/>
      <c r="L62" s="25" t="n"/>
      <c r="M62" s="25" t="n"/>
      <c r="N62" s="25" t="n"/>
      <c r="O62" s="25" t="n"/>
      <c r="P62" s="23">
        <f>IF($A62="","",SUM($L62:$O62))</f>
        <v/>
      </c>
      <c r="Q62" s="25" t="n"/>
      <c r="R62" s="25" t="n"/>
      <c r="S62" s="25" t="n"/>
      <c r="T62" s="25" t="n"/>
      <c r="U62" s="25" t="n"/>
      <c r="V62" s="23">
        <f>IF($A62="","",IF(COUNTA($R62:$U62)=0,"",SUM($R62:$U62)))</f>
        <v/>
      </c>
      <c r="W62" s="23">
        <f>IF($V62="","",$P62-$V62)</f>
        <v/>
      </c>
      <c r="X62" s="23">
        <f>IF($V62="","",IFERROR($V62/$I62,""))</f>
        <v/>
      </c>
      <c r="Y62" s="18" t="n"/>
      <c r="Z62" s="14" t="n"/>
      <c r="AA62">
        <f>'Paramètres'!D64</f>
        <v/>
      </c>
      <c r="AB62">
        <f>'Paramètres'!G64</f>
        <v/>
      </c>
      <c r="AC62">
        <f>'Paramètres'!H64</f>
        <v/>
      </c>
      <c r="AD62">
        <f>'Paramètres'!I64</f>
        <v/>
      </c>
    </row>
    <row r="63">
      <c r="A63" s="18" t="n"/>
      <c r="B63" s="14" t="n"/>
      <c r="C63" s="14" t="n"/>
      <c r="D63" s="19" t="n"/>
      <c r="E63" s="19" t="n"/>
      <c r="F63" s="14" t="n"/>
      <c r="G63" s="14" t="n"/>
      <c r="H63" s="18" t="n"/>
      <c r="I63" s="20" t="n"/>
      <c r="J63" s="20" t="n"/>
      <c r="K63" s="18" t="n"/>
      <c r="L63" s="25" t="n"/>
      <c r="M63" s="25" t="n"/>
      <c r="N63" s="25" t="n"/>
      <c r="O63" s="25" t="n"/>
      <c r="P63" s="24">
        <f>IF($A63="","",SUM($L63:$O63))</f>
        <v/>
      </c>
      <c r="Q63" s="25" t="n"/>
      <c r="R63" s="25" t="n"/>
      <c r="S63" s="25" t="n"/>
      <c r="T63" s="25" t="n"/>
      <c r="U63" s="25" t="n"/>
      <c r="V63" s="24">
        <f>IF($A63="","",IF(COUNTA($R63:$U63)=0,"",SUM($R63:$U63)))</f>
        <v/>
      </c>
      <c r="W63" s="24">
        <f>IF($V63="","",$P63-$V63)</f>
        <v/>
      </c>
      <c r="X63" s="24">
        <f>IF($V63="","",IFERROR($V63/$I63,""))</f>
        <v/>
      </c>
      <c r="Y63" s="18" t="n"/>
      <c r="Z63" s="14" t="n"/>
      <c r="AA63">
        <f>'Paramètres'!D65</f>
        <v/>
      </c>
      <c r="AB63">
        <f>'Paramètres'!G65</f>
        <v/>
      </c>
      <c r="AC63">
        <f>'Paramètres'!H65</f>
        <v/>
      </c>
      <c r="AD63">
        <f>'Paramètres'!I65</f>
        <v/>
      </c>
    </row>
    <row r="64">
      <c r="A64" s="18" t="n"/>
      <c r="B64" s="14" t="n"/>
      <c r="C64" s="14" t="n"/>
      <c r="D64" s="19" t="n"/>
      <c r="E64" s="19" t="n"/>
      <c r="F64" s="14" t="n"/>
      <c r="G64" s="14" t="n"/>
      <c r="H64" s="18" t="n"/>
      <c r="I64" s="20" t="n"/>
      <c r="J64" s="20" t="n"/>
      <c r="K64" s="18" t="n"/>
      <c r="L64" s="25" t="n"/>
      <c r="M64" s="25" t="n"/>
      <c r="N64" s="25" t="n"/>
      <c r="O64" s="25" t="n"/>
      <c r="P64" s="23">
        <f>IF($A64="","",SUM($L64:$O64))</f>
        <v/>
      </c>
      <c r="Q64" s="25" t="n"/>
      <c r="R64" s="25" t="n"/>
      <c r="S64" s="25" t="n"/>
      <c r="T64" s="25" t="n"/>
      <c r="U64" s="25" t="n"/>
      <c r="V64" s="23">
        <f>IF($A64="","",IF(COUNTA($R64:$U64)=0,"",SUM($R64:$U64)))</f>
        <v/>
      </c>
      <c r="W64" s="23">
        <f>IF($V64="","",$P64-$V64)</f>
        <v/>
      </c>
      <c r="X64" s="23">
        <f>IF($V64="","",IFERROR($V64/$I64,""))</f>
        <v/>
      </c>
      <c r="Y64" s="18" t="n"/>
      <c r="Z64" s="14" t="n"/>
      <c r="AA64">
        <f>'Paramètres'!D66</f>
        <v/>
      </c>
      <c r="AB64">
        <f>'Paramètres'!G66</f>
        <v/>
      </c>
      <c r="AC64">
        <f>'Paramètres'!H66</f>
        <v/>
      </c>
      <c r="AD64">
        <f>'Paramètres'!I66</f>
        <v/>
      </c>
    </row>
    <row r="65">
      <c r="A65" s="18" t="n"/>
      <c r="B65" s="14" t="n"/>
      <c r="C65" s="14" t="n"/>
      <c r="D65" s="19" t="n"/>
      <c r="E65" s="19" t="n"/>
      <c r="F65" s="14" t="n"/>
      <c r="G65" s="14" t="n"/>
      <c r="H65" s="18" t="n"/>
      <c r="I65" s="20" t="n"/>
      <c r="J65" s="20" t="n"/>
      <c r="K65" s="18" t="n"/>
      <c r="L65" s="25" t="n"/>
      <c r="M65" s="25" t="n"/>
      <c r="N65" s="25" t="n"/>
      <c r="O65" s="25" t="n"/>
      <c r="P65" s="24">
        <f>IF($A65="","",SUM($L65:$O65))</f>
        <v/>
      </c>
      <c r="Q65" s="25" t="n"/>
      <c r="R65" s="25" t="n"/>
      <c r="S65" s="25" t="n"/>
      <c r="T65" s="25" t="n"/>
      <c r="U65" s="25" t="n"/>
      <c r="V65" s="24">
        <f>IF($A65="","",IF(COUNTA($R65:$U65)=0,"",SUM($R65:$U65)))</f>
        <v/>
      </c>
      <c r="W65" s="24">
        <f>IF($V65="","",$P65-$V65)</f>
        <v/>
      </c>
      <c r="X65" s="24">
        <f>IF($V65="","",IFERROR($V65/$I65,""))</f>
        <v/>
      </c>
      <c r="Y65" s="18" t="n"/>
      <c r="Z65" s="14" t="n"/>
      <c r="AA65">
        <f>'Paramètres'!D67</f>
        <v/>
      </c>
      <c r="AB65">
        <f>'Paramètres'!G67</f>
        <v/>
      </c>
      <c r="AC65">
        <f>'Paramètres'!H67</f>
        <v/>
      </c>
      <c r="AD65">
        <f>'Paramètres'!I67</f>
        <v/>
      </c>
    </row>
    <row r="66">
      <c r="A66" s="18" t="n"/>
      <c r="B66" s="14" t="n"/>
      <c r="C66" s="14" t="n"/>
      <c r="D66" s="19" t="n"/>
      <c r="E66" s="19" t="n"/>
      <c r="F66" s="14" t="n"/>
      <c r="G66" s="14" t="n"/>
      <c r="H66" s="18" t="n"/>
      <c r="I66" s="20" t="n"/>
      <c r="J66" s="20" t="n"/>
      <c r="K66" s="18" t="n"/>
      <c r="L66" s="25" t="n"/>
      <c r="M66" s="25" t="n"/>
      <c r="N66" s="25" t="n"/>
      <c r="O66" s="25" t="n"/>
      <c r="P66" s="23">
        <f>IF($A66="","",SUM($L66:$O66))</f>
        <v/>
      </c>
      <c r="Q66" s="25" t="n"/>
      <c r="R66" s="25" t="n"/>
      <c r="S66" s="25" t="n"/>
      <c r="T66" s="25" t="n"/>
      <c r="U66" s="25" t="n"/>
      <c r="V66" s="23">
        <f>IF($A66="","",IF(COUNTA($R66:$U66)=0,"",SUM($R66:$U66)))</f>
        <v/>
      </c>
      <c r="W66" s="23">
        <f>IF($V66="","",$P66-$V66)</f>
        <v/>
      </c>
      <c r="X66" s="23">
        <f>IF($V66="","",IFERROR($V66/$I66,""))</f>
        <v/>
      </c>
      <c r="Y66" s="18" t="n"/>
      <c r="Z66" s="14" t="n"/>
      <c r="AA66">
        <f>'Paramètres'!D68</f>
        <v/>
      </c>
      <c r="AB66">
        <f>'Paramètres'!G68</f>
        <v/>
      </c>
      <c r="AC66">
        <f>'Paramètres'!H68</f>
        <v/>
      </c>
      <c r="AD66">
        <f>'Paramètres'!I68</f>
        <v/>
      </c>
    </row>
    <row r="67">
      <c r="A67" s="18" t="n"/>
      <c r="B67" s="14" t="n"/>
      <c r="C67" s="14" t="n"/>
      <c r="D67" s="19" t="n"/>
      <c r="E67" s="19" t="n"/>
      <c r="F67" s="14" t="n"/>
      <c r="G67" s="14" t="n"/>
      <c r="H67" s="18" t="n"/>
      <c r="I67" s="20" t="n"/>
      <c r="J67" s="20" t="n"/>
      <c r="K67" s="18" t="n"/>
      <c r="L67" s="25" t="n"/>
      <c r="M67" s="25" t="n"/>
      <c r="N67" s="25" t="n"/>
      <c r="O67" s="25" t="n"/>
      <c r="P67" s="24">
        <f>IF($A67="","",SUM($L67:$O67))</f>
        <v/>
      </c>
      <c r="Q67" s="25" t="n"/>
      <c r="R67" s="25" t="n"/>
      <c r="S67" s="25" t="n"/>
      <c r="T67" s="25" t="n"/>
      <c r="U67" s="25" t="n"/>
      <c r="V67" s="24">
        <f>IF($A67="","",IF(COUNTA($R67:$U67)=0,"",SUM($R67:$U67)))</f>
        <v/>
      </c>
      <c r="W67" s="24">
        <f>IF($V67="","",$P67-$V67)</f>
        <v/>
      </c>
      <c r="X67" s="24">
        <f>IF($V67="","",IFERROR($V67/$I67,""))</f>
        <v/>
      </c>
      <c r="Y67" s="18" t="n"/>
      <c r="Z67" s="14" t="n"/>
      <c r="AA67">
        <f>'Paramètres'!D69</f>
        <v/>
      </c>
      <c r="AB67">
        <f>'Paramètres'!G69</f>
        <v/>
      </c>
      <c r="AC67">
        <f>'Paramètres'!H69</f>
        <v/>
      </c>
      <c r="AD67">
        <f>'Paramètres'!I69</f>
        <v/>
      </c>
    </row>
    <row r="68">
      <c r="A68" s="18" t="n"/>
      <c r="B68" s="14" t="n"/>
      <c r="C68" s="14" t="n"/>
      <c r="D68" s="19" t="n"/>
      <c r="E68" s="19" t="n"/>
      <c r="F68" s="14" t="n"/>
      <c r="G68" s="14" t="n"/>
      <c r="H68" s="18" t="n"/>
      <c r="I68" s="20" t="n"/>
      <c r="J68" s="20" t="n"/>
      <c r="K68" s="18" t="n"/>
      <c r="L68" s="25" t="n"/>
      <c r="M68" s="25" t="n"/>
      <c r="N68" s="25" t="n"/>
      <c r="O68" s="25" t="n"/>
      <c r="P68" s="23">
        <f>IF($A68="","",SUM($L68:$O68))</f>
        <v/>
      </c>
      <c r="Q68" s="25" t="n"/>
      <c r="R68" s="25" t="n"/>
      <c r="S68" s="25" t="n"/>
      <c r="T68" s="25" t="n"/>
      <c r="U68" s="25" t="n"/>
      <c r="V68" s="23">
        <f>IF($A68="","",IF(COUNTA($R68:$U68)=0,"",SUM($R68:$U68)))</f>
        <v/>
      </c>
      <c r="W68" s="23">
        <f>IF($V68="","",$P68-$V68)</f>
        <v/>
      </c>
      <c r="X68" s="23">
        <f>IF($V68="","",IFERROR($V68/$I68,""))</f>
        <v/>
      </c>
      <c r="Y68" s="18" t="n"/>
      <c r="Z68" s="14" t="n"/>
      <c r="AA68">
        <f>'Paramètres'!D70</f>
        <v/>
      </c>
      <c r="AB68">
        <f>'Paramètres'!G70</f>
        <v/>
      </c>
      <c r="AC68">
        <f>'Paramètres'!H70</f>
        <v/>
      </c>
      <c r="AD68">
        <f>'Paramètres'!I70</f>
        <v/>
      </c>
    </row>
    <row r="69">
      <c r="A69" s="18" t="n"/>
      <c r="B69" s="14" t="n"/>
      <c r="C69" s="14" t="n"/>
      <c r="D69" s="19" t="n"/>
      <c r="E69" s="19" t="n"/>
      <c r="F69" s="14" t="n"/>
      <c r="G69" s="14" t="n"/>
      <c r="H69" s="18" t="n"/>
      <c r="I69" s="20" t="n"/>
      <c r="J69" s="20" t="n"/>
      <c r="K69" s="18" t="n"/>
      <c r="L69" s="25" t="n"/>
      <c r="M69" s="25" t="n"/>
      <c r="N69" s="25" t="n"/>
      <c r="O69" s="25" t="n"/>
      <c r="P69" s="24">
        <f>IF($A69="","",SUM($L69:$O69))</f>
        <v/>
      </c>
      <c r="Q69" s="25" t="n"/>
      <c r="R69" s="25" t="n"/>
      <c r="S69" s="25" t="n"/>
      <c r="T69" s="25" t="n"/>
      <c r="U69" s="25" t="n"/>
      <c r="V69" s="24">
        <f>IF($A69="","",IF(COUNTA($R69:$U69)=0,"",SUM($R69:$U69)))</f>
        <v/>
      </c>
      <c r="W69" s="24">
        <f>IF($V69="","",$P69-$V69)</f>
        <v/>
      </c>
      <c r="X69" s="24">
        <f>IF($V69="","",IFERROR($V69/$I69,""))</f>
        <v/>
      </c>
      <c r="Y69" s="18" t="n"/>
      <c r="Z69" s="14" t="n"/>
      <c r="AA69">
        <f>'Paramètres'!D71</f>
        <v/>
      </c>
      <c r="AB69">
        <f>'Paramètres'!G71</f>
        <v/>
      </c>
      <c r="AC69">
        <f>'Paramètres'!H71</f>
        <v/>
      </c>
      <c r="AD69">
        <f>'Paramètres'!I71</f>
        <v/>
      </c>
    </row>
    <row r="70">
      <c r="A70" s="18" t="n"/>
      <c r="B70" s="14" t="n"/>
      <c r="C70" s="14" t="n"/>
      <c r="D70" s="19" t="n"/>
      <c r="E70" s="19" t="n"/>
      <c r="F70" s="14" t="n"/>
      <c r="G70" s="14" t="n"/>
      <c r="H70" s="18" t="n"/>
      <c r="I70" s="20" t="n"/>
      <c r="J70" s="20" t="n"/>
      <c r="K70" s="18" t="n"/>
      <c r="L70" s="25" t="n"/>
      <c r="M70" s="25" t="n"/>
      <c r="N70" s="25" t="n"/>
      <c r="O70" s="25" t="n"/>
      <c r="P70" s="23">
        <f>IF($A70="","",SUM($L70:$O70))</f>
        <v/>
      </c>
      <c r="Q70" s="25" t="n"/>
      <c r="R70" s="25" t="n"/>
      <c r="S70" s="25" t="n"/>
      <c r="T70" s="25" t="n"/>
      <c r="U70" s="25" t="n"/>
      <c r="V70" s="23">
        <f>IF($A70="","",IF(COUNTA($R70:$U70)=0,"",SUM($R70:$U70)))</f>
        <v/>
      </c>
      <c r="W70" s="23">
        <f>IF($V70="","",$P70-$V70)</f>
        <v/>
      </c>
      <c r="X70" s="23">
        <f>IF($V70="","",IFERROR($V70/$I70,""))</f>
        <v/>
      </c>
      <c r="Y70" s="18" t="n"/>
      <c r="Z70" s="14" t="n"/>
      <c r="AA70">
        <f>'Paramètres'!D72</f>
        <v/>
      </c>
      <c r="AB70">
        <f>'Paramètres'!G72</f>
        <v/>
      </c>
      <c r="AC70">
        <f>'Paramètres'!H72</f>
        <v/>
      </c>
      <c r="AD70">
        <f>'Paramètres'!I72</f>
        <v/>
      </c>
    </row>
    <row r="71">
      <c r="A71" s="18" t="n"/>
      <c r="B71" s="14" t="n"/>
      <c r="C71" s="14" t="n"/>
      <c r="D71" s="19" t="n"/>
      <c r="E71" s="19" t="n"/>
      <c r="F71" s="14" t="n"/>
      <c r="G71" s="14" t="n"/>
      <c r="H71" s="18" t="n"/>
      <c r="I71" s="20" t="n"/>
      <c r="J71" s="20" t="n"/>
      <c r="K71" s="18" t="n"/>
      <c r="L71" s="25" t="n"/>
      <c r="M71" s="25" t="n"/>
      <c r="N71" s="25" t="n"/>
      <c r="O71" s="25" t="n"/>
      <c r="P71" s="24">
        <f>IF($A71="","",SUM($L71:$O71))</f>
        <v/>
      </c>
      <c r="Q71" s="25" t="n"/>
      <c r="R71" s="25" t="n"/>
      <c r="S71" s="25" t="n"/>
      <c r="T71" s="25" t="n"/>
      <c r="U71" s="25" t="n"/>
      <c r="V71" s="24">
        <f>IF($A71="","",IF(COUNTA($R71:$U71)=0,"",SUM($R71:$U71)))</f>
        <v/>
      </c>
      <c r="W71" s="24">
        <f>IF($V71="","",$P71-$V71)</f>
        <v/>
      </c>
      <c r="X71" s="24">
        <f>IF($V71="","",IFERROR($V71/$I71,""))</f>
        <v/>
      </c>
      <c r="Y71" s="18" t="n"/>
      <c r="Z71" s="14" t="n"/>
      <c r="AA71">
        <f>'Paramètres'!D73</f>
        <v/>
      </c>
      <c r="AB71">
        <f>'Paramètres'!G73</f>
        <v/>
      </c>
      <c r="AC71">
        <f>'Paramètres'!H73</f>
        <v/>
      </c>
      <c r="AD71">
        <f>'Paramètres'!I73</f>
        <v/>
      </c>
    </row>
    <row r="72">
      <c r="A72" s="18" t="n"/>
      <c r="B72" s="14" t="n"/>
      <c r="C72" s="14" t="n"/>
      <c r="D72" s="19" t="n"/>
      <c r="E72" s="19" t="n"/>
      <c r="F72" s="14" t="n"/>
      <c r="G72" s="14" t="n"/>
      <c r="H72" s="18" t="n"/>
      <c r="I72" s="20" t="n"/>
      <c r="J72" s="20" t="n"/>
      <c r="K72" s="18" t="n"/>
      <c r="L72" s="25" t="n"/>
      <c r="M72" s="25" t="n"/>
      <c r="N72" s="25" t="n"/>
      <c r="O72" s="25" t="n"/>
      <c r="P72" s="23">
        <f>IF($A72="","",SUM($L72:$O72))</f>
        <v/>
      </c>
      <c r="Q72" s="25" t="n"/>
      <c r="R72" s="25" t="n"/>
      <c r="S72" s="25" t="n"/>
      <c r="T72" s="25" t="n"/>
      <c r="U72" s="25" t="n"/>
      <c r="V72" s="23">
        <f>IF($A72="","",IF(COUNTA($R72:$U72)=0,"",SUM($R72:$U72)))</f>
        <v/>
      </c>
      <c r="W72" s="23">
        <f>IF($V72="","",$P72-$V72)</f>
        <v/>
      </c>
      <c r="X72" s="23">
        <f>IF($V72="","",IFERROR($V72/$I72,""))</f>
        <v/>
      </c>
      <c r="Y72" s="18" t="n"/>
      <c r="Z72" s="14" t="n"/>
      <c r="AA72">
        <f>'Paramètres'!D74</f>
        <v/>
      </c>
      <c r="AB72">
        <f>'Paramètres'!G74</f>
        <v/>
      </c>
      <c r="AC72">
        <f>'Paramètres'!H74</f>
        <v/>
      </c>
      <c r="AD72">
        <f>'Paramètres'!I74</f>
        <v/>
      </c>
    </row>
    <row r="73">
      <c r="A73" s="18" t="n"/>
      <c r="B73" s="14" t="n"/>
      <c r="C73" s="14" t="n"/>
      <c r="D73" s="19" t="n"/>
      <c r="E73" s="19" t="n"/>
      <c r="F73" s="14" t="n"/>
      <c r="G73" s="14" t="n"/>
      <c r="H73" s="18" t="n"/>
      <c r="I73" s="20" t="n"/>
      <c r="J73" s="20" t="n"/>
      <c r="K73" s="18" t="n"/>
      <c r="L73" s="25" t="n"/>
      <c r="M73" s="25" t="n"/>
      <c r="N73" s="25" t="n"/>
      <c r="O73" s="25" t="n"/>
      <c r="P73" s="24">
        <f>IF($A73="","",SUM($L73:$O73))</f>
        <v/>
      </c>
      <c r="Q73" s="25" t="n"/>
      <c r="R73" s="25" t="n"/>
      <c r="S73" s="25" t="n"/>
      <c r="T73" s="25" t="n"/>
      <c r="U73" s="25" t="n"/>
      <c r="V73" s="24">
        <f>IF($A73="","",IF(COUNTA($R73:$U73)=0,"",SUM($R73:$U73)))</f>
        <v/>
      </c>
      <c r="W73" s="24">
        <f>IF($V73="","",$P73-$V73)</f>
        <v/>
      </c>
      <c r="X73" s="24">
        <f>IF($V73="","",IFERROR($V73/$I73,""))</f>
        <v/>
      </c>
      <c r="Y73" s="18" t="n"/>
      <c r="Z73" s="14" t="n"/>
      <c r="AA73">
        <f>'Paramètres'!D75</f>
        <v/>
      </c>
      <c r="AB73">
        <f>'Paramètres'!G75</f>
        <v/>
      </c>
      <c r="AC73">
        <f>'Paramètres'!H75</f>
        <v/>
      </c>
      <c r="AD73">
        <f>'Paramètres'!I75</f>
        <v/>
      </c>
    </row>
    <row r="74">
      <c r="A74" s="18" t="n"/>
      <c r="B74" s="14" t="n"/>
      <c r="C74" s="14" t="n"/>
      <c r="D74" s="19" t="n"/>
      <c r="E74" s="19" t="n"/>
      <c r="F74" s="14" t="n"/>
      <c r="G74" s="14" t="n"/>
      <c r="H74" s="18" t="n"/>
      <c r="I74" s="20" t="n"/>
      <c r="J74" s="20" t="n"/>
      <c r="K74" s="18" t="n"/>
      <c r="L74" s="25" t="n"/>
      <c r="M74" s="25" t="n"/>
      <c r="N74" s="25" t="n"/>
      <c r="O74" s="25" t="n"/>
      <c r="P74" s="23">
        <f>IF($A74="","",SUM($L74:$O74))</f>
        <v/>
      </c>
      <c r="Q74" s="25" t="n"/>
      <c r="R74" s="25" t="n"/>
      <c r="S74" s="25" t="n"/>
      <c r="T74" s="25" t="n"/>
      <c r="U74" s="25" t="n"/>
      <c r="V74" s="23">
        <f>IF($A74="","",IF(COUNTA($R74:$U74)=0,"",SUM($R74:$U74)))</f>
        <v/>
      </c>
      <c r="W74" s="23">
        <f>IF($V74="","",$P74-$V74)</f>
        <v/>
      </c>
      <c r="X74" s="23">
        <f>IF($V74="","",IFERROR($V74/$I74,""))</f>
        <v/>
      </c>
      <c r="Y74" s="18" t="n"/>
      <c r="Z74" s="14" t="n"/>
      <c r="AA74">
        <f>'Paramètres'!D76</f>
        <v/>
      </c>
      <c r="AB74">
        <f>'Paramètres'!G76</f>
        <v/>
      </c>
      <c r="AC74">
        <f>'Paramètres'!H76</f>
        <v/>
      </c>
      <c r="AD74">
        <f>'Paramètres'!I76</f>
        <v/>
      </c>
    </row>
    <row r="75">
      <c r="A75" s="18" t="n"/>
      <c r="B75" s="14" t="n"/>
      <c r="C75" s="14" t="n"/>
      <c r="D75" s="19" t="n"/>
      <c r="E75" s="19" t="n"/>
      <c r="F75" s="14" t="n"/>
      <c r="G75" s="14" t="n"/>
      <c r="H75" s="18" t="n"/>
      <c r="I75" s="20" t="n"/>
      <c r="J75" s="20" t="n"/>
      <c r="K75" s="18" t="n"/>
      <c r="L75" s="25" t="n"/>
      <c r="M75" s="25" t="n"/>
      <c r="N75" s="25" t="n"/>
      <c r="O75" s="25" t="n"/>
      <c r="P75" s="24">
        <f>IF($A75="","",SUM($L75:$O75))</f>
        <v/>
      </c>
      <c r="Q75" s="25" t="n"/>
      <c r="R75" s="25" t="n"/>
      <c r="S75" s="25" t="n"/>
      <c r="T75" s="25" t="n"/>
      <c r="U75" s="25" t="n"/>
      <c r="V75" s="24">
        <f>IF($A75="","",IF(COUNTA($R75:$U75)=0,"",SUM($R75:$U75)))</f>
        <v/>
      </c>
      <c r="W75" s="24">
        <f>IF($V75="","",$P75-$V75)</f>
        <v/>
      </c>
      <c r="X75" s="24">
        <f>IF($V75="","",IFERROR($V75/$I75,""))</f>
        <v/>
      </c>
      <c r="Y75" s="18" t="n"/>
      <c r="Z75" s="14" t="n"/>
      <c r="AA75">
        <f>'Paramètres'!D77</f>
        <v/>
      </c>
      <c r="AB75">
        <f>'Paramètres'!G77</f>
        <v/>
      </c>
      <c r="AC75">
        <f>'Paramètres'!H77</f>
        <v/>
      </c>
      <c r="AD75">
        <f>'Paramètres'!I77</f>
        <v/>
      </c>
    </row>
    <row r="76">
      <c r="A76" s="18" t="n"/>
      <c r="B76" s="14" t="n"/>
      <c r="C76" s="14" t="n"/>
      <c r="D76" s="19" t="n"/>
      <c r="E76" s="19" t="n"/>
      <c r="F76" s="14" t="n"/>
      <c r="G76" s="14" t="n"/>
      <c r="H76" s="18" t="n"/>
      <c r="I76" s="20" t="n"/>
      <c r="J76" s="20" t="n"/>
      <c r="K76" s="18" t="n"/>
      <c r="L76" s="25" t="n"/>
      <c r="M76" s="25" t="n"/>
      <c r="N76" s="25" t="n"/>
      <c r="O76" s="25" t="n"/>
      <c r="P76" s="23">
        <f>IF($A76="","",SUM($L76:$O76))</f>
        <v/>
      </c>
      <c r="Q76" s="25" t="n"/>
      <c r="R76" s="25" t="n"/>
      <c r="S76" s="25" t="n"/>
      <c r="T76" s="25" t="n"/>
      <c r="U76" s="25" t="n"/>
      <c r="V76" s="23">
        <f>IF($A76="","",IF(COUNTA($R76:$U76)=0,"",SUM($R76:$U76)))</f>
        <v/>
      </c>
      <c r="W76" s="23">
        <f>IF($V76="","",$P76-$V76)</f>
        <v/>
      </c>
      <c r="X76" s="23">
        <f>IF($V76="","",IFERROR($V76/$I76,""))</f>
        <v/>
      </c>
      <c r="Y76" s="18" t="n"/>
      <c r="Z76" s="14" t="n"/>
      <c r="AA76">
        <f>'Paramètres'!D78</f>
        <v/>
      </c>
      <c r="AB76">
        <f>'Paramètres'!G78</f>
        <v/>
      </c>
      <c r="AC76">
        <f>'Paramètres'!H78</f>
        <v/>
      </c>
      <c r="AD76">
        <f>'Paramètres'!I78</f>
        <v/>
      </c>
    </row>
    <row r="77">
      <c r="A77" s="18" t="n"/>
      <c r="B77" s="14" t="n"/>
      <c r="C77" s="14" t="n"/>
      <c r="D77" s="19" t="n"/>
      <c r="E77" s="19" t="n"/>
      <c r="F77" s="14" t="n"/>
      <c r="G77" s="14" t="n"/>
      <c r="H77" s="18" t="n"/>
      <c r="I77" s="20" t="n"/>
      <c r="J77" s="20" t="n"/>
      <c r="K77" s="18" t="n"/>
      <c r="L77" s="25" t="n"/>
      <c r="M77" s="25" t="n"/>
      <c r="N77" s="25" t="n"/>
      <c r="O77" s="25" t="n"/>
      <c r="P77" s="24">
        <f>IF($A77="","",SUM($L77:$O77))</f>
        <v/>
      </c>
      <c r="Q77" s="25" t="n"/>
      <c r="R77" s="25" t="n"/>
      <c r="S77" s="25" t="n"/>
      <c r="T77" s="25" t="n"/>
      <c r="U77" s="25" t="n"/>
      <c r="V77" s="24">
        <f>IF($A77="","",IF(COUNTA($R77:$U77)=0,"",SUM($R77:$U77)))</f>
        <v/>
      </c>
      <c r="W77" s="24">
        <f>IF($V77="","",$P77-$V77)</f>
        <v/>
      </c>
      <c r="X77" s="24">
        <f>IF($V77="","",IFERROR($V77/$I77,""))</f>
        <v/>
      </c>
      <c r="Y77" s="18" t="n"/>
      <c r="Z77" s="14" t="n"/>
      <c r="AA77">
        <f>'Paramètres'!D79</f>
        <v/>
      </c>
      <c r="AB77">
        <f>'Paramètres'!G79</f>
        <v/>
      </c>
      <c r="AC77">
        <f>'Paramètres'!H79</f>
        <v/>
      </c>
      <c r="AD77">
        <f>'Paramètres'!I79</f>
        <v/>
      </c>
    </row>
    <row r="78">
      <c r="A78" s="18" t="n"/>
      <c r="B78" s="14" t="n"/>
      <c r="C78" s="14" t="n"/>
      <c r="D78" s="19" t="n"/>
      <c r="E78" s="19" t="n"/>
      <c r="F78" s="14" t="n"/>
      <c r="G78" s="14" t="n"/>
      <c r="H78" s="18" t="n"/>
      <c r="I78" s="20" t="n"/>
      <c r="J78" s="20" t="n"/>
      <c r="K78" s="18" t="n"/>
      <c r="L78" s="25" t="n"/>
      <c r="M78" s="25" t="n"/>
      <c r="N78" s="25" t="n"/>
      <c r="O78" s="25" t="n"/>
      <c r="P78" s="23">
        <f>IF($A78="","",SUM($L78:$O78))</f>
        <v/>
      </c>
      <c r="Q78" s="25" t="n"/>
      <c r="R78" s="25" t="n"/>
      <c r="S78" s="25" t="n"/>
      <c r="T78" s="25" t="n"/>
      <c r="U78" s="25" t="n"/>
      <c r="V78" s="23">
        <f>IF($A78="","",IF(COUNTA($R78:$U78)=0,"",SUM($R78:$U78)))</f>
        <v/>
      </c>
      <c r="W78" s="23">
        <f>IF($V78="","",$P78-$V78)</f>
        <v/>
      </c>
      <c r="X78" s="23">
        <f>IF($V78="","",IFERROR($V78/$I78,""))</f>
        <v/>
      </c>
      <c r="Y78" s="18" t="n"/>
      <c r="Z78" s="14" t="n"/>
      <c r="AA78">
        <f>'Paramètres'!D80</f>
        <v/>
      </c>
      <c r="AB78">
        <f>'Paramètres'!G80</f>
        <v/>
      </c>
      <c r="AC78">
        <f>'Paramètres'!H80</f>
        <v/>
      </c>
      <c r="AD78">
        <f>'Paramètres'!I80</f>
        <v/>
      </c>
    </row>
    <row r="79">
      <c r="A79" s="18" t="n"/>
      <c r="B79" s="14" t="n"/>
      <c r="C79" s="14" t="n"/>
      <c r="D79" s="19" t="n"/>
      <c r="E79" s="19" t="n"/>
      <c r="F79" s="14" t="n"/>
      <c r="G79" s="14" t="n"/>
      <c r="H79" s="18" t="n"/>
      <c r="I79" s="20" t="n"/>
      <c r="J79" s="20" t="n"/>
      <c r="K79" s="18" t="n"/>
      <c r="L79" s="25" t="n"/>
      <c r="M79" s="25" t="n"/>
      <c r="N79" s="25" t="n"/>
      <c r="O79" s="25" t="n"/>
      <c r="P79" s="24">
        <f>IF($A79="","",SUM($L79:$O79))</f>
        <v/>
      </c>
      <c r="Q79" s="25" t="n"/>
      <c r="R79" s="25" t="n"/>
      <c r="S79" s="25" t="n"/>
      <c r="T79" s="25" t="n"/>
      <c r="U79" s="25" t="n"/>
      <c r="V79" s="24">
        <f>IF($A79="","",IF(COUNTA($R79:$U79)=0,"",SUM($R79:$U79)))</f>
        <v/>
      </c>
      <c r="W79" s="24">
        <f>IF($V79="","",$P79-$V79)</f>
        <v/>
      </c>
      <c r="X79" s="24">
        <f>IF($V79="","",IFERROR($V79/$I79,""))</f>
        <v/>
      </c>
      <c r="Y79" s="18" t="n"/>
      <c r="Z79" s="14" t="n"/>
      <c r="AA79">
        <f>'Paramètres'!D81</f>
        <v/>
      </c>
      <c r="AB79">
        <f>'Paramètres'!G81</f>
        <v/>
      </c>
      <c r="AC79">
        <f>'Paramètres'!H81</f>
        <v/>
      </c>
      <c r="AD79">
        <f>'Paramètres'!I81</f>
        <v/>
      </c>
    </row>
    <row r="80">
      <c r="A80" s="18" t="n"/>
      <c r="B80" s="14" t="n"/>
      <c r="C80" s="14" t="n"/>
      <c r="D80" s="19" t="n"/>
      <c r="E80" s="19" t="n"/>
      <c r="F80" s="14" t="n"/>
      <c r="G80" s="14" t="n"/>
      <c r="H80" s="18" t="n"/>
      <c r="I80" s="20" t="n"/>
      <c r="J80" s="20" t="n"/>
      <c r="K80" s="18" t="n"/>
      <c r="L80" s="25" t="n"/>
      <c r="M80" s="25" t="n"/>
      <c r="N80" s="25" t="n"/>
      <c r="O80" s="25" t="n"/>
      <c r="P80" s="23">
        <f>IF($A80="","",SUM($L80:$O80))</f>
        <v/>
      </c>
      <c r="Q80" s="25" t="n"/>
      <c r="R80" s="25" t="n"/>
      <c r="S80" s="25" t="n"/>
      <c r="T80" s="25" t="n"/>
      <c r="U80" s="25" t="n"/>
      <c r="V80" s="23">
        <f>IF($A80="","",IF(COUNTA($R80:$U80)=0,"",SUM($R80:$U80)))</f>
        <v/>
      </c>
      <c r="W80" s="23">
        <f>IF($V80="","",$P80-$V80)</f>
        <v/>
      </c>
      <c r="X80" s="23">
        <f>IF($V80="","",IFERROR($V80/$I80,""))</f>
        <v/>
      </c>
      <c r="Y80" s="18" t="n"/>
      <c r="Z80" s="14" t="n"/>
      <c r="AA80">
        <f>'Paramètres'!D82</f>
        <v/>
      </c>
      <c r="AB80">
        <f>'Paramètres'!G82</f>
        <v/>
      </c>
      <c r="AC80">
        <f>'Paramètres'!H82</f>
        <v/>
      </c>
      <c r="AD80">
        <f>'Paramètres'!I82</f>
        <v/>
      </c>
    </row>
    <row r="81">
      <c r="A81" s="18" t="n"/>
      <c r="B81" s="14" t="n"/>
      <c r="C81" s="14" t="n"/>
      <c r="D81" s="19" t="n"/>
      <c r="E81" s="19" t="n"/>
      <c r="F81" s="14" t="n"/>
      <c r="G81" s="14" t="n"/>
      <c r="H81" s="18" t="n"/>
      <c r="I81" s="20" t="n"/>
      <c r="J81" s="20" t="n"/>
      <c r="K81" s="18" t="n"/>
      <c r="L81" s="25" t="n"/>
      <c r="M81" s="25" t="n"/>
      <c r="N81" s="25" t="n"/>
      <c r="O81" s="25" t="n"/>
      <c r="P81" s="24">
        <f>IF($A81="","",SUM($L81:$O81))</f>
        <v/>
      </c>
      <c r="Q81" s="25" t="n"/>
      <c r="R81" s="25" t="n"/>
      <c r="S81" s="25" t="n"/>
      <c r="T81" s="25" t="n"/>
      <c r="U81" s="25" t="n"/>
      <c r="V81" s="24">
        <f>IF($A81="","",IF(COUNTA($R81:$U81)=0,"",SUM($R81:$U81)))</f>
        <v/>
      </c>
      <c r="W81" s="24">
        <f>IF($V81="","",$P81-$V81)</f>
        <v/>
      </c>
      <c r="X81" s="24">
        <f>IF($V81="","",IFERROR($V81/$I81,""))</f>
        <v/>
      </c>
      <c r="Y81" s="18" t="n"/>
      <c r="Z81" s="14" t="n"/>
      <c r="AA81">
        <f>'Paramètres'!D83</f>
        <v/>
      </c>
      <c r="AB81">
        <f>'Paramètres'!G83</f>
        <v/>
      </c>
      <c r="AC81">
        <f>'Paramètres'!H83</f>
        <v/>
      </c>
      <c r="AD81">
        <f>'Paramètres'!I83</f>
        <v/>
      </c>
    </row>
    <row r="82">
      <c r="A82" s="18" t="n"/>
      <c r="B82" s="14" t="n"/>
      <c r="C82" s="14" t="n"/>
      <c r="D82" s="19" t="n"/>
      <c r="E82" s="19" t="n"/>
      <c r="F82" s="14" t="n"/>
      <c r="G82" s="14" t="n"/>
      <c r="H82" s="18" t="n"/>
      <c r="I82" s="20" t="n"/>
      <c r="J82" s="20" t="n"/>
      <c r="K82" s="18" t="n"/>
      <c r="L82" s="25" t="n"/>
      <c r="M82" s="25" t="n"/>
      <c r="N82" s="25" t="n"/>
      <c r="O82" s="25" t="n"/>
      <c r="P82" s="23">
        <f>IF($A82="","",SUM($L82:$O82))</f>
        <v/>
      </c>
      <c r="Q82" s="25" t="n"/>
      <c r="R82" s="25" t="n"/>
      <c r="S82" s="25" t="n"/>
      <c r="T82" s="25" t="n"/>
      <c r="U82" s="25" t="n"/>
      <c r="V82" s="23">
        <f>IF($A82="","",IF(COUNTA($R82:$U82)=0,"",SUM($R82:$U82)))</f>
        <v/>
      </c>
      <c r="W82" s="23">
        <f>IF($V82="","",$P82-$V82)</f>
        <v/>
      </c>
      <c r="X82" s="23">
        <f>IF($V82="","",IFERROR($V82/$I82,""))</f>
        <v/>
      </c>
      <c r="Y82" s="18" t="n"/>
      <c r="Z82" s="14" t="n"/>
      <c r="AA82">
        <f>'Paramètres'!D84</f>
        <v/>
      </c>
      <c r="AB82">
        <f>'Paramètres'!G84</f>
        <v/>
      </c>
      <c r="AC82">
        <f>'Paramètres'!H84</f>
        <v/>
      </c>
      <c r="AD82">
        <f>'Paramètres'!I84</f>
        <v/>
      </c>
    </row>
    <row r="83">
      <c r="A83" s="18" t="n"/>
      <c r="B83" s="14" t="n"/>
      <c r="C83" s="14" t="n"/>
      <c r="D83" s="19" t="n"/>
      <c r="E83" s="19" t="n"/>
      <c r="F83" s="14" t="n"/>
      <c r="G83" s="14" t="n"/>
      <c r="H83" s="18" t="n"/>
      <c r="I83" s="20" t="n"/>
      <c r="J83" s="20" t="n"/>
      <c r="K83" s="18" t="n"/>
      <c r="L83" s="25" t="n"/>
      <c r="M83" s="25" t="n"/>
      <c r="N83" s="25" t="n"/>
      <c r="O83" s="25" t="n"/>
      <c r="P83" s="24">
        <f>IF($A83="","",SUM($L83:$O83))</f>
        <v/>
      </c>
      <c r="Q83" s="25" t="n"/>
      <c r="R83" s="25" t="n"/>
      <c r="S83" s="25" t="n"/>
      <c r="T83" s="25" t="n"/>
      <c r="U83" s="25" t="n"/>
      <c r="V83" s="24">
        <f>IF($A83="","",IF(COUNTA($R83:$U83)=0,"",SUM($R83:$U83)))</f>
        <v/>
      </c>
      <c r="W83" s="24">
        <f>IF($V83="","",$P83-$V83)</f>
        <v/>
      </c>
      <c r="X83" s="24">
        <f>IF($V83="","",IFERROR($V83/$I83,""))</f>
        <v/>
      </c>
      <c r="Y83" s="18" t="n"/>
      <c r="Z83" s="14" t="n"/>
      <c r="AA83">
        <f>'Paramètres'!D85</f>
        <v/>
      </c>
      <c r="AB83">
        <f>'Paramètres'!G85</f>
        <v/>
      </c>
      <c r="AC83">
        <f>'Paramètres'!H85</f>
        <v/>
      </c>
      <c r="AD83">
        <f>'Paramètres'!I85</f>
        <v/>
      </c>
    </row>
    <row r="84">
      <c r="A84" s="18" t="n"/>
      <c r="B84" s="14" t="n"/>
      <c r="C84" s="14" t="n"/>
      <c r="D84" s="19" t="n"/>
      <c r="E84" s="19" t="n"/>
      <c r="F84" s="14" t="n"/>
      <c r="G84" s="14" t="n"/>
      <c r="H84" s="18" t="n"/>
      <c r="I84" s="20" t="n"/>
      <c r="J84" s="20" t="n"/>
      <c r="K84" s="18" t="n"/>
      <c r="L84" s="25" t="n"/>
      <c r="M84" s="25" t="n"/>
      <c r="N84" s="25" t="n"/>
      <c r="O84" s="25" t="n"/>
      <c r="P84" s="23">
        <f>IF($A84="","",SUM($L84:$O84))</f>
        <v/>
      </c>
      <c r="Q84" s="25" t="n"/>
      <c r="R84" s="25" t="n"/>
      <c r="S84" s="25" t="n"/>
      <c r="T84" s="25" t="n"/>
      <c r="U84" s="25" t="n"/>
      <c r="V84" s="23">
        <f>IF($A84="","",IF(COUNTA($R84:$U84)=0,"",SUM($R84:$U84)))</f>
        <v/>
      </c>
      <c r="W84" s="23">
        <f>IF($V84="","",$P84-$V84)</f>
        <v/>
      </c>
      <c r="X84" s="23">
        <f>IF($V84="","",IFERROR($V84/$I84,""))</f>
        <v/>
      </c>
      <c r="Y84" s="18" t="n"/>
      <c r="Z84" s="14" t="n"/>
      <c r="AA84">
        <f>'Paramètres'!D86</f>
        <v/>
      </c>
      <c r="AB84">
        <f>'Paramètres'!G86</f>
        <v/>
      </c>
      <c r="AC84">
        <f>'Paramètres'!H86</f>
        <v/>
      </c>
      <c r="AD84">
        <f>'Paramètres'!I86</f>
        <v/>
      </c>
    </row>
    <row r="85">
      <c r="A85" s="18" t="n"/>
      <c r="B85" s="14" t="n"/>
      <c r="C85" s="14" t="n"/>
      <c r="D85" s="19" t="n"/>
      <c r="E85" s="19" t="n"/>
      <c r="F85" s="14" t="n"/>
      <c r="G85" s="14" t="n"/>
      <c r="H85" s="18" t="n"/>
      <c r="I85" s="20" t="n"/>
      <c r="J85" s="20" t="n"/>
      <c r="K85" s="18" t="n"/>
      <c r="L85" s="25" t="n"/>
      <c r="M85" s="25" t="n"/>
      <c r="N85" s="25" t="n"/>
      <c r="O85" s="25" t="n"/>
      <c r="P85" s="24">
        <f>IF($A85="","",SUM($L85:$O85))</f>
        <v/>
      </c>
      <c r="Q85" s="25" t="n"/>
      <c r="R85" s="25" t="n"/>
      <c r="S85" s="25" t="n"/>
      <c r="T85" s="25" t="n"/>
      <c r="U85" s="25" t="n"/>
      <c r="V85" s="24">
        <f>IF($A85="","",IF(COUNTA($R85:$U85)=0,"",SUM($R85:$U85)))</f>
        <v/>
      </c>
      <c r="W85" s="24">
        <f>IF($V85="","",$P85-$V85)</f>
        <v/>
      </c>
      <c r="X85" s="24">
        <f>IF($V85="","",IFERROR($V85/$I85,""))</f>
        <v/>
      </c>
      <c r="Y85" s="18" t="n"/>
      <c r="Z85" s="14" t="n"/>
      <c r="AA85">
        <f>'Paramètres'!D87</f>
        <v/>
      </c>
      <c r="AB85">
        <f>'Paramètres'!G87</f>
        <v/>
      </c>
      <c r="AC85">
        <f>'Paramètres'!H87</f>
        <v/>
      </c>
      <c r="AD85">
        <f>'Paramètres'!I87</f>
        <v/>
      </c>
    </row>
    <row r="86">
      <c r="A86" s="18" t="n"/>
      <c r="B86" s="14" t="n"/>
      <c r="C86" s="14" t="n"/>
      <c r="D86" s="19" t="n"/>
      <c r="E86" s="19" t="n"/>
      <c r="F86" s="14" t="n"/>
      <c r="G86" s="14" t="n"/>
      <c r="H86" s="18" t="n"/>
      <c r="I86" s="20" t="n"/>
      <c r="J86" s="20" t="n"/>
      <c r="K86" s="18" t="n"/>
      <c r="L86" s="25" t="n"/>
      <c r="M86" s="25" t="n"/>
      <c r="N86" s="25" t="n"/>
      <c r="O86" s="25" t="n"/>
      <c r="P86" s="23">
        <f>IF($A86="","",SUM($L86:$O86))</f>
        <v/>
      </c>
      <c r="Q86" s="25" t="n"/>
      <c r="R86" s="25" t="n"/>
      <c r="S86" s="25" t="n"/>
      <c r="T86" s="25" t="n"/>
      <c r="U86" s="25" t="n"/>
      <c r="V86" s="23">
        <f>IF($A86="","",IF(COUNTA($R86:$U86)=0,"",SUM($R86:$U86)))</f>
        <v/>
      </c>
      <c r="W86" s="23">
        <f>IF($V86="","",$P86-$V86)</f>
        <v/>
      </c>
      <c r="X86" s="23">
        <f>IF($V86="","",IFERROR($V86/$I86,""))</f>
        <v/>
      </c>
      <c r="Y86" s="18" t="n"/>
      <c r="Z86" s="14" t="n"/>
      <c r="AA86">
        <f>'Paramètres'!D88</f>
        <v/>
      </c>
      <c r="AB86">
        <f>'Paramètres'!G88</f>
        <v/>
      </c>
      <c r="AC86">
        <f>'Paramètres'!H88</f>
        <v/>
      </c>
      <c r="AD86">
        <f>'Paramètres'!I88</f>
        <v/>
      </c>
    </row>
    <row r="87">
      <c r="A87" s="18" t="n"/>
      <c r="B87" s="14" t="n"/>
      <c r="C87" s="14" t="n"/>
      <c r="D87" s="19" t="n"/>
      <c r="E87" s="19" t="n"/>
      <c r="F87" s="14" t="n"/>
      <c r="G87" s="14" t="n"/>
      <c r="H87" s="18" t="n"/>
      <c r="I87" s="20" t="n"/>
      <c r="J87" s="20" t="n"/>
      <c r="K87" s="18" t="n"/>
      <c r="L87" s="25" t="n"/>
      <c r="M87" s="25" t="n"/>
      <c r="N87" s="25" t="n"/>
      <c r="O87" s="25" t="n"/>
      <c r="P87" s="24">
        <f>IF($A87="","",SUM($L87:$O87))</f>
        <v/>
      </c>
      <c r="Q87" s="25" t="n"/>
      <c r="R87" s="25" t="n"/>
      <c r="S87" s="25" t="n"/>
      <c r="T87" s="25" t="n"/>
      <c r="U87" s="25" t="n"/>
      <c r="V87" s="24">
        <f>IF($A87="","",IF(COUNTA($R87:$U87)=0,"",SUM($R87:$U87)))</f>
        <v/>
      </c>
      <c r="W87" s="24">
        <f>IF($V87="","",$P87-$V87)</f>
        <v/>
      </c>
      <c r="X87" s="24">
        <f>IF($V87="","",IFERROR($V87/$I87,""))</f>
        <v/>
      </c>
      <c r="Y87" s="18" t="n"/>
      <c r="Z87" s="14" t="n"/>
      <c r="AA87">
        <f>'Paramètres'!D89</f>
        <v/>
      </c>
      <c r="AB87">
        <f>'Paramètres'!G89</f>
        <v/>
      </c>
      <c r="AC87">
        <f>'Paramètres'!H89</f>
        <v/>
      </c>
      <c r="AD87">
        <f>'Paramètres'!I89</f>
        <v/>
      </c>
    </row>
    <row r="88">
      <c r="A88" s="18" t="n"/>
      <c r="B88" s="14" t="n"/>
      <c r="C88" s="14" t="n"/>
      <c r="D88" s="19" t="n"/>
      <c r="E88" s="19" t="n"/>
      <c r="F88" s="14" t="n"/>
      <c r="G88" s="14" t="n"/>
      <c r="H88" s="18" t="n"/>
      <c r="I88" s="20" t="n"/>
      <c r="J88" s="20" t="n"/>
      <c r="K88" s="18" t="n"/>
      <c r="L88" s="25" t="n"/>
      <c r="M88" s="25" t="n"/>
      <c r="N88" s="25" t="n"/>
      <c r="O88" s="25" t="n"/>
      <c r="P88" s="23">
        <f>IF($A88="","",SUM($L88:$O88))</f>
        <v/>
      </c>
      <c r="Q88" s="25" t="n"/>
      <c r="R88" s="25" t="n"/>
      <c r="S88" s="25" t="n"/>
      <c r="T88" s="25" t="n"/>
      <c r="U88" s="25" t="n"/>
      <c r="V88" s="23">
        <f>IF($A88="","",IF(COUNTA($R88:$U88)=0,"",SUM($R88:$U88)))</f>
        <v/>
      </c>
      <c r="W88" s="23">
        <f>IF($V88="","",$P88-$V88)</f>
        <v/>
      </c>
      <c r="X88" s="23">
        <f>IF($V88="","",IFERROR($V88/$I88,""))</f>
        <v/>
      </c>
      <c r="Y88" s="18" t="n"/>
      <c r="Z88" s="14" t="n"/>
      <c r="AA88">
        <f>'Paramètres'!D90</f>
        <v/>
      </c>
      <c r="AB88">
        <f>'Paramètres'!G90</f>
        <v/>
      </c>
      <c r="AC88">
        <f>'Paramètres'!H90</f>
        <v/>
      </c>
      <c r="AD88">
        <f>'Paramètres'!I90</f>
        <v/>
      </c>
    </row>
    <row r="89">
      <c r="A89" s="18" t="n"/>
      <c r="B89" s="14" t="n"/>
      <c r="C89" s="14" t="n"/>
      <c r="D89" s="19" t="n"/>
      <c r="E89" s="19" t="n"/>
      <c r="F89" s="14" t="n"/>
      <c r="G89" s="14" t="n"/>
      <c r="H89" s="18" t="n"/>
      <c r="I89" s="20" t="n"/>
      <c r="J89" s="20" t="n"/>
      <c r="K89" s="18" t="n"/>
      <c r="L89" s="25" t="n"/>
      <c r="M89" s="25" t="n"/>
      <c r="N89" s="25" t="n"/>
      <c r="O89" s="25" t="n"/>
      <c r="P89" s="24">
        <f>IF($A89="","",SUM($L89:$O89))</f>
        <v/>
      </c>
      <c r="Q89" s="25" t="n"/>
      <c r="R89" s="25" t="n"/>
      <c r="S89" s="25" t="n"/>
      <c r="T89" s="25" t="n"/>
      <c r="U89" s="25" t="n"/>
      <c r="V89" s="24">
        <f>IF($A89="","",IF(COUNTA($R89:$U89)=0,"",SUM($R89:$U89)))</f>
        <v/>
      </c>
      <c r="W89" s="24">
        <f>IF($V89="","",$P89-$V89)</f>
        <v/>
      </c>
      <c r="X89" s="24">
        <f>IF($V89="","",IFERROR($V89/$I89,""))</f>
        <v/>
      </c>
      <c r="Y89" s="18" t="n"/>
      <c r="Z89" s="14" t="n"/>
      <c r="AA89">
        <f>'Paramètres'!D91</f>
        <v/>
      </c>
      <c r="AB89">
        <f>'Paramètres'!G91</f>
        <v/>
      </c>
      <c r="AC89">
        <f>'Paramètres'!H91</f>
        <v/>
      </c>
      <c r="AD89">
        <f>'Paramètres'!I91</f>
        <v/>
      </c>
    </row>
    <row r="90">
      <c r="A90" s="18" t="n"/>
      <c r="B90" s="14" t="n"/>
      <c r="C90" s="14" t="n"/>
      <c r="D90" s="19" t="n"/>
      <c r="E90" s="19" t="n"/>
      <c r="F90" s="14" t="n"/>
      <c r="G90" s="14" t="n"/>
      <c r="H90" s="18" t="n"/>
      <c r="I90" s="20" t="n"/>
      <c r="J90" s="20" t="n"/>
      <c r="K90" s="18" t="n"/>
      <c r="L90" s="25" t="n"/>
      <c r="M90" s="25" t="n"/>
      <c r="N90" s="25" t="n"/>
      <c r="O90" s="25" t="n"/>
      <c r="P90" s="23">
        <f>IF($A90="","",SUM($L90:$O90))</f>
        <v/>
      </c>
      <c r="Q90" s="25" t="n"/>
      <c r="R90" s="25" t="n"/>
      <c r="S90" s="25" t="n"/>
      <c r="T90" s="25" t="n"/>
      <c r="U90" s="25" t="n"/>
      <c r="V90" s="23">
        <f>IF($A90="","",IF(COUNTA($R90:$U90)=0,"",SUM($R90:$U90)))</f>
        <v/>
      </c>
      <c r="W90" s="23">
        <f>IF($V90="","",$P90-$V90)</f>
        <v/>
      </c>
      <c r="X90" s="23">
        <f>IF($V90="","",IFERROR($V90/$I90,""))</f>
        <v/>
      </c>
      <c r="Y90" s="18" t="n"/>
      <c r="Z90" s="14" t="n"/>
      <c r="AA90">
        <f>'Paramètres'!D92</f>
        <v/>
      </c>
      <c r="AB90">
        <f>'Paramètres'!G92</f>
        <v/>
      </c>
      <c r="AC90">
        <f>'Paramètres'!H92</f>
        <v/>
      </c>
      <c r="AD90">
        <f>'Paramètres'!I92</f>
        <v/>
      </c>
    </row>
    <row r="91">
      <c r="A91" s="18" t="n"/>
      <c r="B91" s="14" t="n"/>
      <c r="C91" s="14" t="n"/>
      <c r="D91" s="19" t="n"/>
      <c r="E91" s="19" t="n"/>
      <c r="F91" s="14" t="n"/>
      <c r="G91" s="14" t="n"/>
      <c r="H91" s="18" t="n"/>
      <c r="I91" s="20" t="n"/>
      <c r="J91" s="20" t="n"/>
      <c r="K91" s="18" t="n"/>
      <c r="L91" s="25" t="n"/>
      <c r="M91" s="25" t="n"/>
      <c r="N91" s="25" t="n"/>
      <c r="O91" s="25" t="n"/>
      <c r="P91" s="24">
        <f>IF($A91="","",SUM($L91:$O91))</f>
        <v/>
      </c>
      <c r="Q91" s="25" t="n"/>
      <c r="R91" s="25" t="n"/>
      <c r="S91" s="25" t="n"/>
      <c r="T91" s="25" t="n"/>
      <c r="U91" s="25" t="n"/>
      <c r="V91" s="24">
        <f>IF($A91="","",IF(COUNTA($R91:$U91)=0,"",SUM($R91:$U91)))</f>
        <v/>
      </c>
      <c r="W91" s="24">
        <f>IF($V91="","",$P91-$V91)</f>
        <v/>
      </c>
      <c r="X91" s="24">
        <f>IF($V91="","",IFERROR($V91/$I91,""))</f>
        <v/>
      </c>
      <c r="Y91" s="18" t="n"/>
      <c r="Z91" s="14" t="n"/>
      <c r="AA91">
        <f>'Paramètres'!D93</f>
        <v/>
      </c>
      <c r="AB91">
        <f>'Paramètres'!G93</f>
        <v/>
      </c>
      <c r="AC91">
        <f>'Paramètres'!H93</f>
        <v/>
      </c>
      <c r="AD91">
        <f>'Paramètres'!I93</f>
        <v/>
      </c>
    </row>
    <row r="92">
      <c r="A92" s="18" t="n"/>
      <c r="B92" s="14" t="n"/>
      <c r="C92" s="14" t="n"/>
      <c r="D92" s="19" t="n"/>
      <c r="E92" s="19" t="n"/>
      <c r="F92" s="14" t="n"/>
      <c r="G92" s="14" t="n"/>
      <c r="H92" s="18" t="n"/>
      <c r="I92" s="20" t="n"/>
      <c r="J92" s="20" t="n"/>
      <c r="K92" s="18" t="n"/>
      <c r="L92" s="25" t="n"/>
      <c r="M92" s="25" t="n"/>
      <c r="N92" s="25" t="n"/>
      <c r="O92" s="25" t="n"/>
      <c r="P92" s="23">
        <f>IF($A92="","",SUM($L92:$O92))</f>
        <v/>
      </c>
      <c r="Q92" s="25" t="n"/>
      <c r="R92" s="25" t="n"/>
      <c r="S92" s="25" t="n"/>
      <c r="T92" s="25" t="n"/>
      <c r="U92" s="25" t="n"/>
      <c r="V92" s="23">
        <f>IF($A92="","",IF(COUNTA($R92:$U92)=0,"",SUM($R92:$U92)))</f>
        <v/>
      </c>
      <c r="W92" s="23">
        <f>IF($V92="","",$P92-$V92)</f>
        <v/>
      </c>
      <c r="X92" s="23">
        <f>IF($V92="","",IFERROR($V92/$I92,""))</f>
        <v/>
      </c>
      <c r="Y92" s="18" t="n"/>
      <c r="Z92" s="14" t="n"/>
      <c r="AA92">
        <f>'Paramètres'!D94</f>
        <v/>
      </c>
      <c r="AB92">
        <f>'Paramètres'!G94</f>
        <v/>
      </c>
      <c r="AC92">
        <f>'Paramètres'!H94</f>
        <v/>
      </c>
      <c r="AD92">
        <f>'Paramètres'!I94</f>
        <v/>
      </c>
    </row>
    <row r="93">
      <c r="A93" s="18" t="n"/>
      <c r="B93" s="14" t="n"/>
      <c r="C93" s="14" t="n"/>
      <c r="D93" s="19" t="n"/>
      <c r="E93" s="19" t="n"/>
      <c r="F93" s="14" t="n"/>
      <c r="G93" s="14" t="n"/>
      <c r="H93" s="18" t="n"/>
      <c r="I93" s="20" t="n"/>
      <c r="J93" s="20" t="n"/>
      <c r="K93" s="18" t="n"/>
      <c r="L93" s="25" t="n"/>
      <c r="M93" s="25" t="n"/>
      <c r="N93" s="25" t="n"/>
      <c r="O93" s="25" t="n"/>
      <c r="P93" s="24">
        <f>IF($A93="","",SUM($L93:$O93))</f>
        <v/>
      </c>
      <c r="Q93" s="25" t="n"/>
      <c r="R93" s="25" t="n"/>
      <c r="S93" s="25" t="n"/>
      <c r="T93" s="25" t="n"/>
      <c r="U93" s="25" t="n"/>
      <c r="V93" s="24">
        <f>IF($A93="","",IF(COUNTA($R93:$U93)=0,"",SUM($R93:$U93)))</f>
        <v/>
      </c>
      <c r="W93" s="24">
        <f>IF($V93="","",$P93-$V93)</f>
        <v/>
      </c>
      <c r="X93" s="24">
        <f>IF($V93="","",IFERROR($V93/$I93,""))</f>
        <v/>
      </c>
      <c r="Y93" s="18" t="n"/>
      <c r="Z93" s="14" t="n"/>
      <c r="AA93">
        <f>'Paramètres'!D95</f>
        <v/>
      </c>
      <c r="AB93">
        <f>'Paramètres'!G95</f>
        <v/>
      </c>
      <c r="AC93">
        <f>'Paramètres'!H95</f>
        <v/>
      </c>
      <c r="AD93">
        <f>'Paramètres'!I95</f>
        <v/>
      </c>
    </row>
    <row r="94">
      <c r="A94" s="18" t="n"/>
      <c r="B94" s="14" t="n"/>
      <c r="C94" s="14" t="n"/>
      <c r="D94" s="19" t="n"/>
      <c r="E94" s="19" t="n"/>
      <c r="F94" s="14" t="n"/>
      <c r="G94" s="14" t="n"/>
      <c r="H94" s="18" t="n"/>
      <c r="I94" s="20" t="n"/>
      <c r="J94" s="20" t="n"/>
      <c r="K94" s="18" t="n"/>
      <c r="L94" s="25" t="n"/>
      <c r="M94" s="25" t="n"/>
      <c r="N94" s="25" t="n"/>
      <c r="O94" s="25" t="n"/>
      <c r="P94" s="23">
        <f>IF($A94="","",SUM($L94:$O94))</f>
        <v/>
      </c>
      <c r="Q94" s="25" t="n"/>
      <c r="R94" s="25" t="n"/>
      <c r="S94" s="25" t="n"/>
      <c r="T94" s="25" t="n"/>
      <c r="U94" s="25" t="n"/>
      <c r="V94" s="23">
        <f>IF($A94="","",IF(COUNTA($R94:$U94)=0,"",SUM($R94:$U94)))</f>
        <v/>
      </c>
      <c r="W94" s="23">
        <f>IF($V94="","",$P94-$V94)</f>
        <v/>
      </c>
      <c r="X94" s="23">
        <f>IF($V94="","",IFERROR($V94/$I94,""))</f>
        <v/>
      </c>
      <c r="Y94" s="18" t="n"/>
      <c r="Z94" s="14" t="n"/>
      <c r="AA94">
        <f>'Paramètres'!D96</f>
        <v/>
      </c>
      <c r="AB94">
        <f>'Paramètres'!G96</f>
        <v/>
      </c>
      <c r="AC94">
        <f>'Paramètres'!H96</f>
        <v/>
      </c>
      <c r="AD94">
        <f>'Paramètres'!I96</f>
        <v/>
      </c>
    </row>
    <row r="95">
      <c r="A95" s="18" t="n"/>
      <c r="B95" s="14" t="n"/>
      <c r="C95" s="14" t="n"/>
      <c r="D95" s="19" t="n"/>
      <c r="E95" s="19" t="n"/>
      <c r="F95" s="14" t="n"/>
      <c r="G95" s="14" t="n"/>
      <c r="H95" s="18" t="n"/>
      <c r="I95" s="20" t="n"/>
      <c r="J95" s="20" t="n"/>
      <c r="K95" s="18" t="n"/>
      <c r="L95" s="25" t="n"/>
      <c r="M95" s="25" t="n"/>
      <c r="N95" s="25" t="n"/>
      <c r="O95" s="25" t="n"/>
      <c r="P95" s="24">
        <f>IF($A95="","",SUM($L95:$O95))</f>
        <v/>
      </c>
      <c r="Q95" s="25" t="n"/>
      <c r="R95" s="25" t="n"/>
      <c r="S95" s="25" t="n"/>
      <c r="T95" s="25" t="n"/>
      <c r="U95" s="25" t="n"/>
      <c r="V95" s="24">
        <f>IF($A95="","",IF(COUNTA($R95:$U95)=0,"",SUM($R95:$U95)))</f>
        <v/>
      </c>
      <c r="W95" s="24">
        <f>IF($V95="","",$P95-$V95)</f>
        <v/>
      </c>
      <c r="X95" s="24">
        <f>IF($V95="","",IFERROR($V95/$I95,""))</f>
        <v/>
      </c>
      <c r="Y95" s="18" t="n"/>
      <c r="Z95" s="14" t="n"/>
      <c r="AA95">
        <f>'Paramètres'!D97</f>
        <v/>
      </c>
      <c r="AB95">
        <f>'Paramètres'!G97</f>
        <v/>
      </c>
      <c r="AC95">
        <f>'Paramètres'!H97</f>
        <v/>
      </c>
      <c r="AD95">
        <f>'Paramètres'!I97</f>
        <v/>
      </c>
    </row>
    <row r="96">
      <c r="A96" s="18" t="n"/>
      <c r="B96" s="14" t="n"/>
      <c r="C96" s="14" t="n"/>
      <c r="D96" s="19" t="n"/>
      <c r="E96" s="19" t="n"/>
      <c r="F96" s="14" t="n"/>
      <c r="G96" s="14" t="n"/>
      <c r="H96" s="18" t="n"/>
      <c r="I96" s="20" t="n"/>
      <c r="J96" s="20" t="n"/>
      <c r="K96" s="18" t="n"/>
      <c r="L96" s="25" t="n"/>
      <c r="M96" s="25" t="n"/>
      <c r="N96" s="25" t="n"/>
      <c r="O96" s="25" t="n"/>
      <c r="P96" s="23">
        <f>IF($A96="","",SUM($L96:$O96))</f>
        <v/>
      </c>
      <c r="Q96" s="25" t="n"/>
      <c r="R96" s="25" t="n"/>
      <c r="S96" s="25" t="n"/>
      <c r="T96" s="25" t="n"/>
      <c r="U96" s="25" t="n"/>
      <c r="V96" s="23">
        <f>IF($A96="","",IF(COUNTA($R96:$U96)=0,"",SUM($R96:$U96)))</f>
        <v/>
      </c>
      <c r="W96" s="23">
        <f>IF($V96="","",$P96-$V96)</f>
        <v/>
      </c>
      <c r="X96" s="23">
        <f>IF($V96="","",IFERROR($V96/$I96,""))</f>
        <v/>
      </c>
      <c r="Y96" s="18" t="n"/>
      <c r="Z96" s="14" t="n"/>
      <c r="AA96">
        <f>'Paramètres'!D98</f>
        <v/>
      </c>
      <c r="AB96">
        <f>'Paramètres'!G98</f>
        <v/>
      </c>
      <c r="AC96">
        <f>'Paramètres'!H98</f>
        <v/>
      </c>
      <c r="AD96">
        <f>'Paramètres'!I98</f>
        <v/>
      </c>
    </row>
    <row r="97">
      <c r="A97" s="18" t="n"/>
      <c r="B97" s="14" t="n"/>
      <c r="C97" s="14" t="n"/>
      <c r="D97" s="19" t="n"/>
      <c r="E97" s="19" t="n"/>
      <c r="F97" s="14" t="n"/>
      <c r="G97" s="14" t="n"/>
      <c r="H97" s="18" t="n"/>
      <c r="I97" s="20" t="n"/>
      <c r="J97" s="20" t="n"/>
      <c r="K97" s="18" t="n"/>
      <c r="L97" s="25" t="n"/>
      <c r="M97" s="25" t="n"/>
      <c r="N97" s="25" t="n"/>
      <c r="O97" s="25" t="n"/>
      <c r="P97" s="24">
        <f>IF($A97="","",SUM($L97:$O97))</f>
        <v/>
      </c>
      <c r="Q97" s="25" t="n"/>
      <c r="R97" s="25" t="n"/>
      <c r="S97" s="25" t="n"/>
      <c r="T97" s="25" t="n"/>
      <c r="U97" s="25" t="n"/>
      <c r="V97" s="24">
        <f>IF($A97="","",IF(COUNTA($R97:$U97)=0,"",SUM($R97:$U97)))</f>
        <v/>
      </c>
      <c r="W97" s="24">
        <f>IF($V97="","",$P97-$V97)</f>
        <v/>
      </c>
      <c r="X97" s="24">
        <f>IF($V97="","",IFERROR($V97/$I97,""))</f>
        <v/>
      </c>
      <c r="Y97" s="18" t="n"/>
      <c r="Z97" s="14" t="n"/>
      <c r="AA97">
        <f>'Paramètres'!D99</f>
        <v/>
      </c>
      <c r="AB97">
        <f>'Paramètres'!G99</f>
        <v/>
      </c>
      <c r="AC97">
        <f>'Paramètres'!H99</f>
        <v/>
      </c>
      <c r="AD97">
        <f>'Paramètres'!I99</f>
        <v/>
      </c>
    </row>
    <row r="98">
      <c r="A98" s="18" t="n"/>
      <c r="B98" s="14" t="n"/>
      <c r="C98" s="14" t="n"/>
      <c r="D98" s="19" t="n"/>
      <c r="E98" s="19" t="n"/>
      <c r="F98" s="14" t="n"/>
      <c r="G98" s="14" t="n"/>
      <c r="H98" s="18" t="n"/>
      <c r="I98" s="20" t="n"/>
      <c r="J98" s="20" t="n"/>
      <c r="K98" s="18" t="n"/>
      <c r="L98" s="25" t="n"/>
      <c r="M98" s="25" t="n"/>
      <c r="N98" s="25" t="n"/>
      <c r="O98" s="25" t="n"/>
      <c r="P98" s="23">
        <f>IF($A98="","",SUM($L98:$O98))</f>
        <v/>
      </c>
      <c r="Q98" s="25" t="n"/>
      <c r="R98" s="25" t="n"/>
      <c r="S98" s="25" t="n"/>
      <c r="T98" s="25" t="n"/>
      <c r="U98" s="25" t="n"/>
      <c r="V98" s="23">
        <f>IF($A98="","",IF(COUNTA($R98:$U98)=0,"",SUM($R98:$U98)))</f>
        <v/>
      </c>
      <c r="W98" s="23">
        <f>IF($V98="","",$P98-$V98)</f>
        <v/>
      </c>
      <c r="X98" s="23">
        <f>IF($V98="","",IFERROR($V98/$I98,""))</f>
        <v/>
      </c>
      <c r="Y98" s="18" t="n"/>
      <c r="Z98" s="14" t="n"/>
      <c r="AA98">
        <f>'Paramètres'!D100</f>
        <v/>
      </c>
      <c r="AB98">
        <f>'Paramètres'!G100</f>
        <v/>
      </c>
      <c r="AC98">
        <f>'Paramètres'!H100</f>
        <v/>
      </c>
      <c r="AD98">
        <f>'Paramètres'!I100</f>
        <v/>
      </c>
    </row>
    <row r="99">
      <c r="A99" s="18" t="n"/>
      <c r="B99" s="14" t="n"/>
      <c r="C99" s="14" t="n"/>
      <c r="D99" s="19" t="n"/>
      <c r="E99" s="19" t="n"/>
      <c r="F99" s="14" t="n"/>
      <c r="G99" s="14" t="n"/>
      <c r="H99" s="18" t="n"/>
      <c r="I99" s="20" t="n"/>
      <c r="J99" s="20" t="n"/>
      <c r="K99" s="18" t="n"/>
      <c r="L99" s="25" t="n"/>
      <c r="M99" s="25" t="n"/>
      <c r="N99" s="25" t="n"/>
      <c r="O99" s="25" t="n"/>
      <c r="P99" s="24">
        <f>IF($A99="","",SUM($L99:$O99))</f>
        <v/>
      </c>
      <c r="Q99" s="25" t="n"/>
      <c r="R99" s="25" t="n"/>
      <c r="S99" s="25" t="n"/>
      <c r="T99" s="25" t="n"/>
      <c r="U99" s="25" t="n"/>
      <c r="V99" s="24">
        <f>IF($A99="","",IF(COUNTA($R99:$U99)=0,"",SUM($R99:$U99)))</f>
        <v/>
      </c>
      <c r="W99" s="24">
        <f>IF($V99="","",$P99-$V99)</f>
        <v/>
      </c>
      <c r="X99" s="24">
        <f>IF($V99="","",IFERROR($V99/$I99,""))</f>
        <v/>
      </c>
      <c r="Y99" s="18" t="n"/>
      <c r="Z99" s="14" t="n"/>
      <c r="AA99">
        <f>'Paramètres'!D101</f>
        <v/>
      </c>
      <c r="AB99">
        <f>'Paramètres'!G101</f>
        <v/>
      </c>
      <c r="AC99">
        <f>'Paramètres'!H101</f>
        <v/>
      </c>
      <c r="AD99">
        <f>'Paramètres'!I101</f>
        <v/>
      </c>
    </row>
    <row r="100">
      <c r="A100" s="18" t="n"/>
      <c r="B100" s="14" t="n"/>
      <c r="C100" s="14" t="n"/>
      <c r="D100" s="19" t="n"/>
      <c r="E100" s="19" t="n"/>
      <c r="F100" s="14" t="n"/>
      <c r="G100" s="14" t="n"/>
      <c r="H100" s="18" t="n"/>
      <c r="I100" s="20" t="n"/>
      <c r="J100" s="20" t="n"/>
      <c r="K100" s="18" t="n"/>
      <c r="L100" s="25" t="n"/>
      <c r="M100" s="25" t="n"/>
      <c r="N100" s="25" t="n"/>
      <c r="O100" s="25" t="n"/>
      <c r="P100" s="23">
        <f>IF($A100="","",SUM($L100:$O100))</f>
        <v/>
      </c>
      <c r="Q100" s="25" t="n"/>
      <c r="R100" s="25" t="n"/>
      <c r="S100" s="25" t="n"/>
      <c r="T100" s="25" t="n"/>
      <c r="U100" s="25" t="n"/>
      <c r="V100" s="23">
        <f>IF($A100="","",IF(COUNTA($R100:$U100)=0,"",SUM($R100:$U100)))</f>
        <v/>
      </c>
      <c r="W100" s="23">
        <f>IF($V100="","",$P100-$V100)</f>
        <v/>
      </c>
      <c r="X100" s="23">
        <f>IF($V100="","",IFERROR($V100/$I100,""))</f>
        <v/>
      </c>
      <c r="Y100" s="18" t="n"/>
      <c r="Z100" s="14" t="n"/>
      <c r="AA100">
        <f>'Paramètres'!D102</f>
        <v/>
      </c>
      <c r="AB100">
        <f>'Paramètres'!G102</f>
        <v/>
      </c>
      <c r="AC100">
        <f>'Paramètres'!H102</f>
        <v/>
      </c>
      <c r="AD100">
        <f>'Paramètres'!I102</f>
        <v/>
      </c>
    </row>
    <row r="101">
      <c r="A101" s="18" t="n"/>
      <c r="B101" s="14" t="n"/>
      <c r="C101" s="14" t="n"/>
      <c r="D101" s="19" t="n"/>
      <c r="E101" s="19" t="n"/>
      <c r="F101" s="14" t="n"/>
      <c r="G101" s="14" t="n"/>
      <c r="H101" s="18" t="n"/>
      <c r="I101" s="20" t="n"/>
      <c r="J101" s="20" t="n"/>
      <c r="K101" s="18" t="n"/>
      <c r="L101" s="25" t="n"/>
      <c r="M101" s="25" t="n"/>
      <c r="N101" s="25" t="n"/>
      <c r="O101" s="25" t="n"/>
      <c r="P101" s="24">
        <f>IF($A101="","",SUM($L101:$O101))</f>
        <v/>
      </c>
      <c r="Q101" s="25" t="n"/>
      <c r="R101" s="25" t="n"/>
      <c r="S101" s="25" t="n"/>
      <c r="T101" s="25" t="n"/>
      <c r="U101" s="25" t="n"/>
      <c r="V101" s="24">
        <f>IF($A101="","",IF(COUNTA($R101:$U101)=0,"",SUM($R101:$U101)))</f>
        <v/>
      </c>
      <c r="W101" s="24">
        <f>IF($V101="","",$P101-$V101)</f>
        <v/>
      </c>
      <c r="X101" s="24">
        <f>IF($V101="","",IFERROR($V101/$I101,""))</f>
        <v/>
      </c>
      <c r="Y101" s="18" t="n"/>
      <c r="Z101" s="14" t="n"/>
      <c r="AA101">
        <f>'Paramètres'!D103</f>
        <v/>
      </c>
      <c r="AB101">
        <f>'Paramètres'!G103</f>
        <v/>
      </c>
      <c r="AC101">
        <f>'Paramètres'!H103</f>
        <v/>
      </c>
      <c r="AD101">
        <f>'Paramètres'!I103</f>
        <v/>
      </c>
    </row>
  </sheetData>
  <autoFilter ref="A1:Z101"/>
  <conditionalFormatting sqref="A2:A101">
    <cfRule type="expression" priority="1" dxfId="0" stopIfTrue="1">
      <formula>AND($A2&lt;&gt;"",COUNTIF($A$2:$A$101,$A2)&gt;1)</formula>
    </cfRule>
  </conditionalFormatting>
  <conditionalFormatting sqref="D2:E101">
    <cfRule type="expression" priority="2" dxfId="0" stopIfTrue="1">
      <formula>AND($A2&lt;&gt;"",OR(NOT(ISNUMBER($D2)),NOT(ISNUMBER($E2)),$E2&lt;$D2))</formula>
    </cfRule>
  </conditionalFormatting>
  <conditionalFormatting sqref="A2:Z101">
    <cfRule type="expression" priority="3" dxfId="0" stopIfTrue="1">
      <formula>AND($A2&lt;&gt;"",$V2&lt;&gt;"",$V2&gt;$P2)</formula>
    </cfRule>
    <cfRule type="expression" priority="4" dxfId="1" stopIfTrue="1">
      <formula>AND($A2&lt;&gt;"",$K2="Réalisé",OR($V2="",$Y2&lt;&gt;"Complet"))</formula>
    </cfRule>
    <cfRule type="expression" priority="5" dxfId="1" stopIfTrue="1">
      <formula>AND($A2&lt;&gt;"",$P2&gt;0,$V2&lt;&gt;"",$V2/$P2&gt;=$AE$2,$V2&lt;=$P2)</formula>
    </cfRule>
    <cfRule type="expression" priority="6" dxfId="2" stopIfTrue="1">
      <formula>AND($A2&lt;&gt;"",$K2="Réalisé",$V2&lt;&gt;"",$Y2="Complet",$V2&lt;=$P2,OR($P2=0,$V2/$P2&lt;$AE$2))</formula>
    </cfRule>
  </conditionalFormatting>
  <dataValidations count="9">
    <dataValidation sqref="B2:B101" showDropDown="0" showInputMessage="0" showErrorMessage="1" allowBlank="0" errorTitle="Événement obligatoire" error="Sélectionnez un événement dans la liste des paramètres." type="list">
      <formula1>=$AA$2:$AA$101</formula1>
    </dataValidation>
    <dataValidation sqref="H2:H101" showDropDown="0" showInputMessage="0" showErrorMessage="1" allowBlank="0" errorTitle="Mode obligatoire" error="Sélectionnez un mode principal dans la liste." type="list">
      <formula1>=$AB$2:$AB$6</formula1>
    </dataValidation>
    <dataValidation sqref="K2:K101" showDropDown="0" showInputMessage="0" showErrorMessage="1" allowBlank="0" errorTitle="Statut obligatoire" error="Sélectionnez un statut dans la liste." type="list">
      <formula1>=$AC$2:$AC$5</formula1>
    </dataValidation>
    <dataValidation sqref="Y2:Y101" showDropDown="0" showInputMessage="0" showErrorMessage="1" allowBlank="0" errorTitle="Justificatifs obligatoires" error="Sélectionnez un état de justificatifs dans la liste." type="list">
      <formula1>=$AD$2:$AD$5</formula1>
    </dataValidation>
    <dataValidation sqref="D2:D101" showDropDown="0" showInputMessage="0" showErrorMessage="1" allowBlank="0" errorTitle="Date non valide" error="Saisissez une date de départ valide pour une ligne active." type="custom">
      <formula1>=OR($A2="",AND(ISNUMBER(D2),D2&gt;=DATE(1900,1,1),D2&lt;=DATE(9999,12,31)))</formula1>
    </dataValidation>
    <dataValidation sqref="E2:E101" showDropDown="0" showInputMessage="0" showErrorMessage="1" allowBlank="0" errorTitle="Retour non valide" error="La date de retour doit être valide et supérieure ou égale à la date de départ." type="custom">
      <formula1>=OR($A2="",AND(ISNUMBER(E2),E2&gt;=D2,E2&lt;=DATE(9999,12,31)))</formula1>
    </dataValidation>
    <dataValidation sqref="I2:I101" showDropDown="0" showInputMessage="0" showErrorMessage="1" allowBlank="0" errorTitle="Nombre non valide" error="Saisissez un nombre entier de voyageurs compris entre 1 et 999." type="custom">
      <formula1>=OR($A2="",AND(ISNUMBER(I2),I2=INT(I2),I2&gt;=1,I2&lt;=999))</formula1>
    </dataValidation>
    <dataValidation sqref="J2:J101" showDropDown="0" showInputMessage="0" showErrorMessage="1" allowBlank="0" errorTitle="Nombre non valide" error="Saisissez un nombre entier de nuits positif ou nul." type="custom">
      <formula1>=OR($A2="",AND(ISNUMBER(J2),J2=INT(J2),J2&gt;=0,J2&lt;=999))</formula1>
    </dataValidation>
    <dataValidation sqref="L2:O101 Q2:U101" showDropDown="0" showInputMessage="0" showErrorMessage="1" allowBlank="0" errorTitle="Montant non valide" error="Saisissez un montant positif ou nul, ou laissez la cellule vide." type="custom">
      <formula1>=OR($A2="",L2="",AND(ISNUMBER(L2),L2&gt;=0))</formula1>
    </dataValidation>
  </dataValidation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2026-09-08T21:24:11Z</dcterms:created>
  <dcterms:modified xmlns:dcterms="http://purl.org/dc/terms/" xmlns:xsi="http://www.w3.org/2001/XMLSchema-instance" xsi:type="dcterms:W3CDTF">2026-09-08T21:24:13+00:00Z</dcterms:modified>
</cp:coreProperties>
</file>