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Budget décoration" sheetId="2" state="visible" r:id="rId2"/>
    <sheet xmlns:r="http://schemas.openxmlformats.org/officeDocument/2006/relationships" name="Paramètres" sheetId="3" state="visible" r:id="rId3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# ##0,00 €"/>
    <numFmt numFmtId="165" formatCode="dd/mm/yyyy"/>
    <numFmt numFmtId="166" formatCode="0,00 %"/>
    <numFmt numFmtId="167" formatCode="0,00"/>
  </numFmts>
  <fonts count="7">
    <font>
      <name val="Calibri"/>
      <family val="2"/>
      <color theme="1"/>
      <sz val="11"/>
      <scheme val="minor"/>
    </font>
    <font>
      <name val="Aptos Display"/>
      <b val="1"/>
      <color rgb="FFFFFFFF"/>
      <sz val="18"/>
    </font>
    <font>
      <name val="Aptos"/>
      <i val="1"/>
      <color rgb="FF756B7D"/>
      <sz val="10"/>
    </font>
    <font>
      <name val="Aptos"/>
      <b val="1"/>
      <color rgb="FFFFFFFF"/>
      <sz val="10"/>
    </font>
    <font>
      <name val="Aptos"/>
      <color rgb="FF352646"/>
      <sz val="10"/>
    </font>
    <font>
      <name val="Aptos"/>
      <b val="1"/>
      <color rgb="FF352646"/>
      <sz val="10"/>
    </font>
    <font>
      <name val="Aptos"/>
      <color rgb="FF756B7D"/>
      <sz val="9"/>
    </font>
  </fonts>
  <fills count="7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DF5149"/>
      </patternFill>
    </fill>
    <fill>
      <patternFill patternType="solid">
        <fgColor rgb="FFFFF5ED"/>
      </patternFill>
    </fill>
    <fill>
      <patternFill patternType="solid">
        <fgColor rgb="FFFFFFFF"/>
      </patternFill>
    </fill>
    <fill>
      <patternFill patternType="solid">
        <fgColor rgb="FFFFF0AE"/>
      </patternFill>
    </fill>
  </fills>
  <borders count="6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  <border>
      <left/>
      <right/>
      <top style="thin">
        <color rgb="FFDFD3DF"/>
      </top>
      <bottom/>
      <diagonal/>
    </border>
    <border>
      <left/>
      <right style="thin">
        <color rgb="FFDFD3DF"/>
      </right>
      <top style="thin">
        <color rgb="FFDFD3DF"/>
      </top>
      <bottom/>
      <diagonal/>
    </border>
    <border>
      <left/>
      <right/>
      <top style="thin">
        <color rgb="FFDFD3DF"/>
      </top>
      <bottom style="thin">
        <color rgb="FFDFD3DF"/>
      </bottom>
      <diagonal/>
    </border>
    <border>
      <left/>
      <right style="thin">
        <color rgb="FFDFD3DF"/>
      </right>
      <top style="thin">
        <color rgb="FFDFD3DF"/>
      </top>
      <bottom style="thin">
        <color rgb="FFDFD3DF"/>
      </bottom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1" applyAlignment="1" applyProtection="1" pivotButton="0" quotePrefix="0" xfId="0">
      <alignment horizontal="left" vertical="center"/>
      <protection locked="0" hidden="0"/>
    </xf>
    <xf numFmtId="0" fontId="0" fillId="2" borderId="1" pivotButton="0" quotePrefix="0" xfId="0"/>
    <xf numFmtId="0" fontId="2" fillId="0" borderId="0" applyAlignment="1" applyProtection="1" pivotButton="0" quotePrefix="0" xfId="0">
      <alignment horizontal="left" vertical="center"/>
      <protection locked="0" hidden="0"/>
    </xf>
    <xf numFmtId="0" fontId="0" fillId="0" borderId="0" applyProtection="1" pivotButton="0" quotePrefix="0" xfId="0">
      <protection locked="0" hidden="0"/>
    </xf>
    <xf numFmtId="0" fontId="3" fillId="2" borderId="1" applyAlignment="1" applyProtection="1" pivotButton="0" quotePrefix="0" xfId="0">
      <alignment horizontal="left" vertical="center"/>
      <protection locked="0" hidden="0"/>
    </xf>
    <xf numFmtId="164" fontId="4" fillId="4" borderId="1" applyAlignment="1" pivotButton="0" quotePrefix="0" xfId="0">
      <alignment horizontal="right" vertical="center"/>
    </xf>
    <xf numFmtId="0" fontId="3" fillId="3" borderId="1" applyAlignment="1" applyProtection="1" pivotButton="0" quotePrefix="0" xfId="0">
      <alignment horizontal="left" vertical="center"/>
      <protection locked="0" hidden="0"/>
    </xf>
    <xf numFmtId="164" fontId="4" fillId="5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0" fontId="5" fillId="4" borderId="1" applyAlignment="1" pivotButton="0" quotePrefix="0" xfId="0">
      <alignment horizontal="left" vertical="center"/>
    </xf>
    <xf numFmtId="0" fontId="3" fillId="3" borderId="1" applyAlignment="1" applyProtection="1" pivotButton="0" quotePrefix="0" xfId="0">
      <alignment horizontal="center" vertical="center" wrapText="1"/>
      <protection locked="0" hidden="0"/>
    </xf>
    <xf numFmtId="0" fontId="4" fillId="4" borderId="1" applyAlignment="1" applyProtection="1" pivotButton="0" quotePrefix="0" xfId="0">
      <alignment horizontal="left" vertical="center"/>
      <protection locked="0" hidden="0"/>
    </xf>
    <xf numFmtId="0" fontId="4" fillId="5" borderId="1" applyAlignment="1" applyProtection="1" pivotButton="0" quotePrefix="0" xfId="0">
      <alignment horizontal="left" vertical="center"/>
      <protection locked="0" hidden="0"/>
    </xf>
    <xf numFmtId="0" fontId="0" fillId="2" borderId="1" applyProtection="1" pivotButton="0" quotePrefix="0" xfId="0">
      <protection locked="0" hidden="0"/>
    </xf>
    <xf numFmtId="0" fontId="5" fillId="4" borderId="1" applyAlignment="1" applyProtection="1" pivotButton="0" quotePrefix="0" xfId="0">
      <alignment horizontal="left" vertical="center" wrapText="1"/>
      <protection locked="0" hidden="0"/>
    </xf>
    <xf numFmtId="0" fontId="4" fillId="4" borderId="1" applyAlignment="1" applyProtection="1" pivotButton="0" quotePrefix="0" xfId="0">
      <alignment horizontal="left" vertical="center" wrapText="1"/>
      <protection locked="0" hidden="0"/>
    </xf>
    <xf numFmtId="0" fontId="5" fillId="5" borderId="1" applyAlignment="1" applyProtection="1" pivotButton="0" quotePrefix="0" xfId="0">
      <alignment horizontal="left" vertical="center" wrapText="1"/>
      <protection locked="0" hidden="0"/>
    </xf>
    <xf numFmtId="0" fontId="4" fillId="5" borderId="1" applyAlignment="1" applyProtection="1" pivotButton="0" quotePrefix="0" xfId="0">
      <alignment horizontal="left" vertical="center" wrapText="1"/>
      <protection locked="0" hidden="0"/>
    </xf>
    <xf numFmtId="0" fontId="6" fillId="0" borderId="0" applyAlignment="1" applyProtection="1" pivotButton="0" quotePrefix="0" xfId="0">
      <alignment horizontal="left" vertical="center"/>
      <protection locked="0" hidden="0"/>
    </xf>
    <xf numFmtId="0" fontId="4" fillId="6" borderId="1" applyAlignment="1" applyProtection="1" pivotButton="0" quotePrefix="0" xfId="0">
      <alignment horizontal="left" vertical="center"/>
      <protection locked="0" hidden="0"/>
    </xf>
    <xf numFmtId="0" fontId="4" fillId="6" borderId="1" applyAlignment="1" applyProtection="1" pivotButton="0" quotePrefix="0" xfId="0">
      <alignment horizontal="left" vertical="center" wrapText="1"/>
      <protection locked="0" hidden="0"/>
    </xf>
    <xf numFmtId="167" fontId="4" fillId="6" borderId="1" applyAlignment="1" applyProtection="1" pivotButton="0" quotePrefix="0" xfId="0">
      <alignment horizontal="right" vertical="center"/>
      <protection locked="0" hidden="0"/>
    </xf>
    <xf numFmtId="164" fontId="4" fillId="6" borderId="1" applyAlignment="1" applyProtection="1" pivotButton="0" quotePrefix="0" xfId="0">
      <alignment horizontal="right" vertical="center"/>
      <protection locked="0" hidden="0"/>
    </xf>
    <xf numFmtId="165" fontId="4" fillId="6" borderId="1" applyAlignment="1" applyProtection="1" pivotButton="0" quotePrefix="0" xfId="0">
      <alignment horizontal="center" vertical="center"/>
      <protection locked="0" hidden="0"/>
    </xf>
    <xf numFmtId="0" fontId="4" fillId="6" borderId="1" applyAlignment="1" applyProtection="1" pivotButton="0" quotePrefix="0" xfId="0">
      <alignment horizontal="center" vertical="center"/>
      <protection locked="0" hidden="0"/>
    </xf>
    <xf numFmtId="0" fontId="1" fillId="2" borderId="1" applyAlignment="1" pivotButton="0" quotePrefix="0" xfId="0">
      <alignment horizontal="left" vertical="center"/>
    </xf>
    <xf numFmtId="165" fontId="4" fillId="6" borderId="1" applyAlignment="1" applyProtection="1" pivotButton="0" quotePrefix="0" xfId="0">
      <alignment horizontal="right" vertical="center"/>
      <protection locked="0" hidden="0"/>
    </xf>
    <xf numFmtId="0" fontId="3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center"/>
    </xf>
    <xf numFmtId="166" fontId="4" fillId="6" borderId="1" applyAlignment="1" applyProtection="1" pivotButton="0" quotePrefix="0" xfId="0">
      <alignment horizontal="right" vertical="center"/>
      <protection locked="0" hidden="0"/>
    </xf>
    <xf numFmtId="0" fontId="0" fillId="5" borderId="1" pivotButton="0" quotePrefix="0" xfId="0"/>
    <xf numFmtId="0" fontId="3" fillId="2" borderId="1" applyAlignment="1" pivotButton="0" quotePrefix="0" xfId="0">
      <alignment horizontal="left" vertical="center"/>
    </xf>
    <xf numFmtId="0" fontId="6" fillId="4" borderId="1" applyAlignment="1" pivotButton="0" quotePrefix="0" xfId="0">
      <alignment horizontal="left" vertical="center" wrapText="1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5" fontId="4" fillId="4" borderId="1" applyAlignment="1" pivotButton="0" quotePrefix="0" xfId="0">
      <alignment horizontal="right" vertical="center"/>
    </xf>
    <xf numFmtId="165" fontId="4" fillId="5" borderId="1" applyAlignment="1" pivotButton="0" quotePrefix="0" xfId="0">
      <alignment horizontal="right" vertical="center"/>
    </xf>
    <xf numFmtId="166" fontId="4" fillId="4" borderId="1" applyAlignment="1" pivotButton="0" quotePrefix="0" xfId="0">
      <alignment horizontal="right" vertical="center"/>
    </xf>
    <xf numFmtId="166" fontId="4" fillId="5" borderId="1" applyAlignment="1" pivotButton="0" quotePrefix="0" xfId="0">
      <alignment horizontal="right" vertical="center"/>
    </xf>
    <xf numFmtId="167" fontId="4" fillId="6" borderId="1" applyAlignment="1" applyProtection="1" pivotButton="0" quotePrefix="0" xfId="0">
      <alignment horizontal="right" vertical="center"/>
      <protection locked="0" hidden="0"/>
    </xf>
    <xf numFmtId="165" fontId="4" fillId="6" borderId="1" applyAlignment="1" applyProtection="1" pivotButton="0" quotePrefix="0" xfId="0">
      <alignment horizontal="center" vertical="center"/>
      <protection locked="0" hidden="0"/>
    </xf>
    <xf numFmtId="0" fontId="0" fillId="0" borderId="4" pivotButton="0" quotePrefix="0" xfId="0"/>
    <xf numFmtId="0" fontId="0" fillId="0" borderId="5" pivotButton="0" quotePrefix="0" xfId="0"/>
    <xf numFmtId="165" fontId="4" fillId="6" borderId="1" applyAlignment="1" applyProtection="1" pivotButton="0" quotePrefix="0" xfId="0">
      <alignment horizontal="right" vertical="center"/>
      <protection locked="0" hidden="0"/>
    </xf>
    <xf numFmtId="166" fontId="4" fillId="6" borderId="1" applyAlignment="1" applyProtection="1" pivotButton="0" quotePrefix="0" xfId="0">
      <alignment horizontal="right" vertical="center"/>
      <protection locked="0" hidden="0"/>
    </xf>
  </cellXfs>
  <cellStyles count="1">
    <cellStyle name="Normal" xfId="0" builtinId="0" hidden="0"/>
  </cellStyles>
  <dxfs count="3">
    <dxf>
      <font>
        <name val="Aptos"/>
        <b val="1"/>
        <color rgb="FFFFFFFF"/>
        <sz val="10"/>
      </font>
      <fill>
        <patternFill patternType="solid">
          <fgColor rgb="FFDF5149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  <dxf>
      <font>
        <name val="Aptos"/>
        <b val="1"/>
        <color rgb="FF352646"/>
        <sz val="10"/>
      </font>
      <fill>
        <patternFill patternType="solid">
          <fgColor rgb="FFF4A26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Prévision finale par catégorie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'Synthèse'!B11</f>
            </strRef>
          </tx>
          <spPr>
            <a:solidFill xmlns:a="http://schemas.openxmlformats.org/drawingml/2006/main">
              <a:srgbClr val="FF397A62"/>
            </a:solidFill>
            <a:ln xmlns:a="http://schemas.openxmlformats.org/drawingml/2006/main">
              <a:solidFill>
                <a:srgbClr val="FF397A62"/>
              </a:solidFill>
              <a:prstDash val="solid"/>
            </a:ln>
          </spPr>
          <cat>
            <numRef>
              <f>'Synthèse'!$A$12:$A$19</f>
            </numRef>
          </cat>
          <val>
            <numRef>
              <f>'Synthèse'!$B$12:$B$19</f>
            </numRef>
          </val>
        </ser>
        <gapWidth val="4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Montant TTC (€)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580000" cy="2951999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T_Deco" displayName="T_Deco" ref="A4:P104" headerRowCount="1">
  <autoFilter ref="A4:P104"/>
  <tableColumns count="16">
    <tableColumn id="1" name="Référence"/>
    <tableColumn id="2" name="Zone"/>
    <tableColumn id="3" name="Catégorie"/>
    <tableColumn id="4" name="Élément décoratif"/>
    <tableColumn id="5" name="Statut"/>
    <tableColumn id="6" name="Priorité"/>
    <tableColumn id="7" name="Mode"/>
    <tableColumn id="8" name="Quantité"/>
    <tableColumn id="9" name="Coût unitaire prévu TTC"/>
    <tableColumn id="10" name="Montant prévu TTC"/>
    <tableColumn id="11" name="Montant engagé TTC"/>
    <tableColumn id="12" name="Montant réel TTC"/>
    <tableColumn id="13" name="Prévision finale TTC"/>
    <tableColumn id="14" name="Échéance"/>
    <tableColumn id="15" name="Inclure ?"/>
    <tableColumn id="16" name="Not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H26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33" customWidth="1" min="2" max="2"/>
    <col width="3" customWidth="1" min="3" max="3"/>
    <col width="23" customWidth="1" min="4" max="4"/>
    <col width="19" customWidth="1" min="5" max="5"/>
    <col width="12" customWidth="1" min="6" max="6"/>
    <col width="12" customWidth="1" min="7" max="7"/>
    <col width="12" customWidth="1" min="8" max="8"/>
  </cols>
  <sheetData>
    <row r="1" ht="30" customHeight="1">
      <c r="A1" s="1" t="inlineStr">
        <is>
          <t>Synthèse du budget décoration</t>
        </is>
      </c>
      <c r="B1" s="38" t="n"/>
      <c r="C1" s="38" t="n"/>
      <c r="D1" s="38" t="n"/>
      <c r="E1" s="38" t="n"/>
      <c r="F1" s="38" t="n"/>
      <c r="G1" s="38" t="n"/>
      <c r="H1" s="39" t="n"/>
    </row>
    <row r="2" ht="22" customHeight="1">
      <c r="A2" s="3" t="inlineStr">
        <is>
          <t>Pilotage interne de postes décoratifs fictifs : mobilier, signalétique, textiles, éclairage, compositions et accessoires.</t>
        </is>
      </c>
      <c r="B2" s="4" t="n"/>
      <c r="C2" s="4" t="n"/>
      <c r="D2" s="4" t="n"/>
      <c r="E2" s="4" t="n"/>
      <c r="F2" s="4" t="n"/>
      <c r="G2" s="4" t="n"/>
      <c r="H2" s="4" t="n"/>
    </row>
    <row r="3" ht="23" customHeight="1">
      <c r="A3" s="5" t="inlineStr">
        <is>
          <t>Enveloppe TTC</t>
        </is>
      </c>
      <c r="B3" s="6">
        <f>Paramètres!B3</f>
        <v/>
      </c>
      <c r="C3" s="4" t="n"/>
      <c r="D3" s="7" t="inlineStr">
        <is>
          <t>Total engagé TTC</t>
        </is>
      </c>
      <c r="E3" s="6">
        <f>SUM('Budget décoration'!$K$5:$K$104)</f>
        <v/>
      </c>
      <c r="F3" s="4" t="n"/>
      <c r="G3" s="4" t="n"/>
      <c r="H3" s="4" t="n"/>
    </row>
    <row r="4" ht="23" customHeight="1">
      <c r="A4" s="5" t="inlineStr">
        <is>
          <t>Total prévu TTC</t>
        </is>
      </c>
      <c r="B4" s="8">
        <f>SUM('Budget décoration'!$J$5:$J$104)</f>
        <v/>
      </c>
      <c r="C4" s="4" t="n"/>
      <c r="D4" s="7" t="inlineStr">
        <is>
          <t>Total réel TTC</t>
        </is>
      </c>
      <c r="E4" s="8">
        <f>SUM('Budget décoration'!$L$5:$L$104)</f>
        <v/>
      </c>
      <c r="F4" s="4" t="n"/>
      <c r="G4" s="4" t="n"/>
      <c r="H4" s="4" t="n"/>
    </row>
    <row r="5" ht="23" customHeight="1">
      <c r="A5" s="5" t="inlineStr">
        <is>
          <t>Prévision finale TTC</t>
        </is>
      </c>
      <c r="B5" s="9">
        <f>SUM('Budget décoration'!$M$5:$M$104)</f>
        <v/>
      </c>
      <c r="C5" s="4" t="n"/>
      <c r="D5" s="7" t="inlineStr">
        <is>
          <t>Date d'événement</t>
        </is>
      </c>
      <c r="E5" s="40">
        <f>Paramètres!B6</f>
        <v/>
      </c>
      <c r="F5" s="4" t="n"/>
      <c r="G5" s="4" t="n"/>
      <c r="H5" s="4" t="n"/>
    </row>
    <row r="6" ht="23" customHeight="1">
      <c r="A6" s="5" t="inlineStr">
        <is>
          <t>Réserve</t>
        </is>
      </c>
      <c r="B6" s="8">
        <f>Paramètres!B4*Paramètres!B3</f>
        <v/>
      </c>
      <c r="C6" s="4" t="n"/>
      <c r="D6" s="7" t="inlineStr">
        <is>
          <t>Date de début</t>
        </is>
      </c>
      <c r="E6" s="41">
        <f>Paramètres!B2</f>
        <v/>
      </c>
      <c r="F6" s="4" t="n"/>
      <c r="G6" s="4" t="n"/>
      <c r="H6" s="4" t="n"/>
    </row>
    <row r="7" ht="23" customHeight="1">
      <c r="A7" s="5" t="inlineStr">
        <is>
          <t>Disponible</t>
        </is>
      </c>
      <c r="B7" s="9">
        <f>Paramètres!B3-B5-B6</f>
        <v/>
      </c>
      <c r="C7" s="4" t="n"/>
      <c r="D7" s="7" t="inlineStr">
        <is>
          <t>Seuil d'alerte</t>
        </is>
      </c>
      <c r="E7" s="42">
        <f>Paramètres!B5</f>
        <v/>
      </c>
      <c r="F7" s="4" t="n"/>
      <c r="G7" s="4" t="n"/>
      <c r="H7" s="4" t="n"/>
    </row>
    <row r="8" ht="23" customHeight="1">
      <c r="A8" s="5" t="inlineStr">
        <is>
          <t>Taux consommé</t>
        </is>
      </c>
      <c r="B8" s="43">
        <f>IFERROR(B5/Paramètres!B3,0)</f>
        <v/>
      </c>
      <c r="C8" s="4" t="n"/>
      <c r="D8" s="4" t="n"/>
      <c r="E8" s="4" t="n"/>
      <c r="F8" s="4" t="n"/>
      <c r="G8" s="4" t="n"/>
      <c r="H8" s="4" t="n"/>
    </row>
    <row r="9" ht="23" customHeight="1">
      <c r="A9" s="5" t="inlineStr">
        <is>
          <t>État de l'enveloppe</t>
        </is>
      </c>
      <c r="B9" s="14">
        <f>IF(B7&lt;0,"ALERTE : enveloppe dépassée",IF(B8&gt;=Paramètres!B5,"VIGILANCE : seuil atteint","Sous le seuil d’alerte"))</f>
        <v/>
      </c>
      <c r="C9" s="4" t="n"/>
      <c r="D9" s="4" t="n"/>
      <c r="E9" s="4" t="n"/>
      <c r="F9" s="4" t="n"/>
      <c r="G9" s="4" t="n"/>
      <c r="H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</row>
    <row r="11" ht="22" customHeight="1">
      <c r="A11" s="15" t="inlineStr">
        <is>
          <t>Catégorie</t>
        </is>
      </c>
      <c r="B11" s="15" t="inlineStr">
        <is>
          <t>Prévision finale TTC</t>
        </is>
      </c>
      <c r="C11" s="4" t="n"/>
      <c r="D11" s="4" t="n"/>
      <c r="E11" s="4" t="n"/>
      <c r="F11" s="4" t="n"/>
      <c r="G11" s="4" t="n"/>
      <c r="H11" s="4" t="n"/>
    </row>
    <row r="12" ht="22" customHeight="1">
      <c r="A12" s="16" t="inlineStr">
        <is>
          <t>Signalétique</t>
        </is>
      </c>
      <c r="B12" s="6">
        <f>SUMIFS('Budget décoration'!$M$5:$M$104,'Budget décoration'!$C$5:$C$104,A12,'Budget décoration'!$O$5:$O$104,"Oui")</f>
        <v/>
      </c>
      <c r="C12" s="4" t="n"/>
      <c r="D12" s="4" t="n"/>
      <c r="E12" s="4" t="n"/>
      <c r="F12" s="4" t="n"/>
      <c r="G12" s="4" t="n"/>
      <c r="H12" s="4" t="n"/>
    </row>
    <row r="13" ht="22" customHeight="1">
      <c r="A13" s="17" t="inlineStr">
        <is>
          <t>Textile</t>
        </is>
      </c>
      <c r="B13" s="8">
        <f>SUMIFS('Budget décoration'!$M$5:$M$104,'Budget décoration'!$C$5:$C$104,A13,'Budget décoration'!$O$5:$O$104,"Oui")</f>
        <v/>
      </c>
      <c r="C13" s="4" t="n"/>
      <c r="D13" s="4" t="n"/>
      <c r="E13" s="4" t="n"/>
      <c r="F13" s="4" t="n"/>
      <c r="G13" s="4" t="n"/>
      <c r="H13" s="4" t="n"/>
    </row>
    <row r="14" ht="22" customHeight="1">
      <c r="A14" s="16" t="inlineStr">
        <is>
          <t>Composition</t>
        </is>
      </c>
      <c r="B14" s="6">
        <f>SUMIFS('Budget décoration'!$M$5:$M$104,'Budget décoration'!$C$5:$C$104,A14,'Budget décoration'!$O$5:$O$104,"Oui")</f>
        <v/>
      </c>
      <c r="C14" s="4" t="n"/>
      <c r="D14" s="4" t="n"/>
      <c r="E14" s="4" t="n"/>
      <c r="F14" s="4" t="n"/>
      <c r="G14" s="4" t="n"/>
      <c r="H14" s="4" t="n"/>
    </row>
    <row r="15" ht="22" customHeight="1">
      <c r="A15" s="17" t="inlineStr">
        <is>
          <t>Mobilier</t>
        </is>
      </c>
      <c r="B15" s="8">
        <f>SUMIFS('Budget décoration'!$M$5:$M$104,'Budget décoration'!$C$5:$C$104,A15,'Budget décoration'!$O$5:$O$104,"Oui")</f>
        <v/>
      </c>
      <c r="C15" s="4" t="n"/>
      <c r="D15" s="4" t="n"/>
      <c r="E15" s="4" t="n"/>
      <c r="F15" s="4" t="n"/>
      <c r="G15" s="4" t="n"/>
      <c r="H15" s="4" t="n"/>
    </row>
    <row r="16" ht="22" customHeight="1">
      <c r="A16" s="16" t="inlineStr">
        <is>
          <t>Structure</t>
        </is>
      </c>
      <c r="B16" s="6">
        <f>SUMIFS('Budget décoration'!$M$5:$M$104,'Budget décoration'!$C$5:$C$104,A16,'Budget décoration'!$O$5:$O$104,"Oui")</f>
        <v/>
      </c>
      <c r="C16" s="4" t="n"/>
      <c r="D16" s="4" t="n"/>
      <c r="E16" s="4" t="n"/>
      <c r="F16" s="4" t="n"/>
      <c r="G16" s="4" t="n"/>
      <c r="H16" s="4" t="n"/>
    </row>
    <row r="17" ht="22" customHeight="1">
      <c r="A17" s="17" t="inlineStr">
        <is>
          <t>Éclairage</t>
        </is>
      </c>
      <c r="B17" s="8">
        <f>SUMIFS('Budget décoration'!$M$5:$M$104,'Budget décoration'!$C$5:$C$104,A17,'Budget décoration'!$O$5:$O$104,"Oui")</f>
        <v/>
      </c>
      <c r="C17" s="4" t="n"/>
      <c r="D17" s="4" t="n"/>
      <c r="E17" s="4" t="n"/>
      <c r="F17" s="4" t="n"/>
      <c r="G17" s="4" t="n"/>
      <c r="H17" s="4" t="n"/>
    </row>
    <row r="18" ht="22" customHeight="1">
      <c r="A18" s="16" t="inlineStr">
        <is>
          <t>Végétal</t>
        </is>
      </c>
      <c r="B18" s="6">
        <f>SUMIFS('Budget décoration'!$M$5:$M$104,'Budget décoration'!$C$5:$C$104,A18,'Budget décoration'!$O$5:$O$104,"Oui")</f>
        <v/>
      </c>
      <c r="C18" s="4" t="n"/>
      <c r="D18" s="4" t="n"/>
      <c r="E18" s="4" t="n"/>
      <c r="F18" s="4" t="n"/>
      <c r="G18" s="4" t="n"/>
      <c r="H18" s="4" t="n"/>
    </row>
    <row r="19" ht="22" customHeight="1">
      <c r="A19" s="17" t="inlineStr">
        <is>
          <t>Accessoire</t>
        </is>
      </c>
      <c r="B19" s="8">
        <f>SUMIFS('Budget décoration'!$M$5:$M$104,'Budget décoration'!$C$5:$C$104,A19,'Budget décoration'!$O$5:$O$104,"Oui")</f>
        <v/>
      </c>
      <c r="C19" s="4" t="n"/>
      <c r="D19" s="4" t="n"/>
      <c r="E19" s="4" t="n"/>
      <c r="F19" s="4" t="n"/>
      <c r="G19" s="4" t="n"/>
      <c r="H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</row>
    <row r="22" ht="26" customHeight="1">
      <c r="A22" s="5" t="inlineStr">
        <is>
          <t>Lecture décisionnelle</t>
        </is>
      </c>
      <c r="B22" s="18" t="n"/>
      <c r="C22" s="4" t="n"/>
      <c r="D22" s="4" t="n"/>
      <c r="E22" s="4" t="n"/>
      <c r="F22" s="4" t="n"/>
      <c r="G22" s="4" t="n"/>
      <c r="H22" s="4" t="n"/>
    </row>
    <row r="23" ht="26" customHeight="1">
      <c r="A23" s="19" t="inlineStr">
        <is>
          <t>Conserver</t>
        </is>
      </c>
      <c r="B23" s="20" t="inlineStr">
        <is>
          <t>Poste prioritaire compatible avec l’enveloppe.</t>
        </is>
      </c>
      <c r="C23" s="4" t="n"/>
      <c r="D23" s="4" t="n"/>
      <c r="E23" s="4" t="n"/>
      <c r="F23" s="4" t="n"/>
      <c r="G23" s="4" t="n"/>
      <c r="H23" s="4" t="n"/>
    </row>
    <row r="24" ht="26" customHeight="1">
      <c r="A24" s="21" t="inlineStr">
        <is>
          <t>Réduire</t>
        </is>
      </c>
      <c r="B24" s="22" t="inlineStr">
        <is>
          <t>Quantité ou coût unitaire à réexaminer.</t>
        </is>
      </c>
      <c r="C24" s="4" t="n"/>
      <c r="D24" s="4" t="n"/>
      <c r="E24" s="4" t="n"/>
      <c r="F24" s="4" t="n"/>
      <c r="G24" s="4" t="n"/>
      <c r="H24" s="4" t="n"/>
    </row>
    <row r="25" ht="26" customHeight="1">
      <c r="A25" s="19" t="inlineStr">
        <is>
          <t>Reporter</t>
        </is>
      </c>
      <c r="B25" s="20" t="inlineStr">
        <is>
          <t>Échéance ou priorité à réévaluer.</t>
        </is>
      </c>
      <c r="C25" s="4" t="n"/>
      <c r="D25" s="4" t="n"/>
      <c r="E25" s="4" t="n"/>
      <c r="F25" s="4" t="n"/>
      <c r="G25" s="4" t="n"/>
      <c r="H25" s="4" t="n"/>
    </row>
    <row r="26" ht="26" customHeight="1">
      <c r="A26" s="21" t="inlineStr">
        <is>
          <t>Retirer</t>
        </is>
      </c>
      <c r="B26" s="22" t="inlineStr">
        <is>
          <t>Poste non inclus ou annulé dans le suivi.</t>
        </is>
      </c>
      <c r="C26" s="4" t="n"/>
      <c r="D26" s="4" t="n"/>
      <c r="E26" s="4" t="n"/>
      <c r="F26" s="4" t="n"/>
      <c r="G26" s="4" t="n"/>
      <c r="H26" s="4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">
    <mergeCell ref="A1:H1"/>
  </mergeCells>
  <conditionalFormatting sqref="B7">
    <cfRule type="cellIs" priority="1" operator="lessThan" dxfId="0" stopIfTrue="1">
      <formula>0</formula>
    </cfRule>
    <cfRule type="cellIs" priority="2" operator="greaterThanOrEqual" dxfId="1">
      <formula>0</formula>
    </cfRule>
  </conditionalFormatting>
  <conditionalFormatting sqref="B8">
    <cfRule type="cellIs" priority="3" operator="greaterThanOrEqual" dxfId="2">
      <formula>Paramètres!$B$5</formula>
    </cfRule>
  </conditionalFormatting>
  <conditionalFormatting sqref="B9">
    <cfRule type="expression" priority="4" dxfId="0" stopIfTrue="1">
      <formula>$B$7&lt;0</formula>
    </cfRule>
    <cfRule type="expression" priority="5" dxfId="2">
      <formula>$B$8&gt;=Paramètres!$B$5</formula>
    </cfRule>
  </conditionalFormatting>
  <pageMargins left="0.75" right="0.75" top="1" bottom="1" header="0.5" footer="0.5"/>
  <pageSetup orientation="landscape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FF352646"/>
    <outlinePr summaryBelow="1" summaryRight="1"/>
    <pageSetUpPr fitToPage="1"/>
  </sheetPr>
  <dimension ref="A1:P104"/>
  <sheetViews>
    <sheetView showGridLines="0" zoomScale="8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14" customWidth="1" min="2" max="2"/>
    <col width="17" customWidth="1" min="3" max="3"/>
    <col width="28" customWidth="1" min="4" max="4"/>
    <col width="14" customWidth="1" min="5" max="5"/>
    <col width="11" customWidth="1" min="6" max="6"/>
    <col width="18" customWidth="1" min="7" max="7"/>
    <col width="11" customWidth="1" min="8" max="8"/>
    <col width="20" customWidth="1" min="9" max="9"/>
    <col width="19" customWidth="1" min="10" max="10"/>
    <col width="19" customWidth="1" min="11" max="11"/>
    <col width="18" customWidth="1" min="12" max="12"/>
    <col width="20" customWidth="1" min="13" max="13"/>
    <col width="13" customWidth="1" min="14" max="14"/>
    <col width="11" customWidth="1" min="15" max="15"/>
    <col width="40" customWidth="1" min="16" max="16"/>
  </cols>
  <sheetData>
    <row r="1" ht="30" customHeight="1">
      <c r="A1" s="1" t="inlineStr">
        <is>
          <t>Budget décoration</t>
        </is>
      </c>
      <c r="B1" s="38" t="n"/>
      <c r="C1" s="38" t="n"/>
      <c r="D1" s="38" t="n"/>
      <c r="E1" s="38" t="n"/>
      <c r="F1" s="38" t="n"/>
      <c r="G1" s="38" t="n"/>
      <c r="H1" s="38" t="n"/>
      <c r="I1" s="38" t="n"/>
      <c r="J1" s="38" t="n"/>
      <c r="K1" s="38" t="n"/>
      <c r="L1" s="38" t="n"/>
      <c r="M1" s="38" t="n"/>
      <c r="N1" s="38" t="n"/>
      <c r="O1" s="38" t="n"/>
      <c r="P1" s="39" t="n"/>
    </row>
    <row r="2">
      <c r="A2" s="3" t="inlineStr">
        <is>
          <t>Exemples manifestement fictifs : ces données ne constituent ni devis, ni recommandation de prestataire, ni engagement contractuel.</t>
        </is>
      </c>
      <c r="B2" s="4" t="n"/>
      <c r="C2" s="4" t="n"/>
      <c r="D2" s="4" t="n"/>
      <c r="E2" s="4" t="n"/>
      <c r="F2" s="4" t="n"/>
      <c r="G2" s="4" t="n"/>
      <c r="H2" s="4" t="n"/>
      <c r="I2" s="4" t="n"/>
      <c r="J2" s="4" t="n"/>
      <c r="K2" s="4" t="n"/>
      <c r="L2" s="4" t="n"/>
      <c r="M2" s="4" t="n"/>
      <c r="N2" s="4" t="n"/>
      <c r="O2" s="4" t="n"/>
      <c r="P2" s="4" t="n"/>
    </row>
    <row r="3">
      <c r="A3" s="23" t="inlineStr">
        <is>
          <t>Saisir dans les cellules jaunes. Les colonnes Montant prévu TTC et Prévision finale TTC sont calculées et verrouillées.</t>
        </is>
      </c>
      <c r="B3" s="4" t="n"/>
      <c r="C3" s="4" t="n"/>
      <c r="D3" s="4" t="n"/>
      <c r="E3" s="4" t="n"/>
      <c r="F3" s="4" t="n"/>
      <c r="G3" s="4" t="n"/>
      <c r="H3" s="4" t="n"/>
      <c r="I3" s="4" t="n"/>
      <c r="J3" s="4" t="n"/>
      <c r="K3" s="4" t="n"/>
      <c r="L3" s="4" t="n"/>
      <c r="M3" s="4" t="n"/>
      <c r="N3" s="4" t="n"/>
      <c r="O3" s="4" t="n"/>
      <c r="P3" s="4" t="n"/>
    </row>
    <row r="4" ht="42" customHeight="1">
      <c r="A4" s="15" t="inlineStr">
        <is>
          <t>Référence</t>
        </is>
      </c>
      <c r="B4" s="15" t="inlineStr">
        <is>
          <t>Zone</t>
        </is>
      </c>
      <c r="C4" s="15" t="inlineStr">
        <is>
          <t>Catégorie</t>
        </is>
      </c>
      <c r="D4" s="15" t="inlineStr">
        <is>
          <t>Élément décoratif</t>
        </is>
      </c>
      <c r="E4" s="15" t="inlineStr">
        <is>
          <t>Statut</t>
        </is>
      </c>
      <c r="F4" s="15" t="inlineStr">
        <is>
          <t>Priorité</t>
        </is>
      </c>
      <c r="G4" s="15" t="inlineStr">
        <is>
          <t>Mode</t>
        </is>
      </c>
      <c r="H4" s="15" t="inlineStr">
        <is>
          <t>Quantité</t>
        </is>
      </c>
      <c r="I4" s="15" t="inlineStr">
        <is>
          <t>Coût unitaire prévu TTC</t>
        </is>
      </c>
      <c r="J4" s="15" t="inlineStr">
        <is>
          <t>Montant prévu TTC</t>
        </is>
      </c>
      <c r="K4" s="15" t="inlineStr">
        <is>
          <t>Montant engagé TTC</t>
        </is>
      </c>
      <c r="L4" s="15" t="inlineStr">
        <is>
          <t>Montant réel TTC</t>
        </is>
      </c>
      <c r="M4" s="15" t="inlineStr">
        <is>
          <t>Prévision finale TTC</t>
        </is>
      </c>
      <c r="N4" s="15" t="inlineStr">
        <is>
          <t>Échéance</t>
        </is>
      </c>
      <c r="O4" s="15" t="inlineStr">
        <is>
          <t>Inclure ?</t>
        </is>
      </c>
      <c r="P4" s="15" t="inlineStr">
        <is>
          <t>Notes</t>
        </is>
      </c>
    </row>
    <row r="5" ht="28" customHeight="1">
      <c r="A5" s="24" t="inlineStr">
        <is>
          <t>DEC-001</t>
        </is>
      </c>
      <c r="B5" s="24" t="inlineStr">
        <is>
          <t>Accueil</t>
        </is>
      </c>
      <c r="C5" s="24" t="inlineStr">
        <is>
          <t>Signalétique</t>
        </is>
      </c>
      <c r="D5" s="25" t="inlineStr">
        <is>
          <t>Panneau directionnel</t>
        </is>
      </c>
      <c r="E5" s="24" t="inlineStr">
        <is>
          <t>Payé</t>
        </is>
      </c>
      <c r="F5" s="24" t="inlineStr">
        <is>
          <t>Haute</t>
        </is>
      </c>
      <c r="G5" s="24" t="inlineStr">
        <is>
          <t>Création interne</t>
        </is>
      </c>
      <c r="H5" s="44" t="n">
        <v>4</v>
      </c>
      <c r="I5" s="27" t="n">
        <v>85</v>
      </c>
      <c r="J5" s="6">
        <f>IF(OR($O5&lt;&gt;"Oui",$H5="",$I5=""),"",$H5*$I5)</f>
        <v/>
      </c>
      <c r="K5" s="27" t="n">
        <v>340</v>
      </c>
      <c r="L5" s="27" t="n">
        <v>355</v>
      </c>
      <c r="M5" s="6">
        <f>IF($O5&lt;&gt;"Oui","",IF($L5&lt;&gt;"",$L5,IF($K5&lt;&gt;"",$K5,$J5)))</f>
        <v/>
      </c>
      <c r="N5" s="45" t="n">
        <v>46270</v>
      </c>
      <c r="O5" s="29" t="inlineStr">
        <is>
          <t>Oui</t>
        </is>
      </c>
      <c r="P5" s="25" t="inlineStr">
        <is>
          <t>Exemple fictif — conserver après contrôle du dépassement.</t>
        </is>
      </c>
    </row>
    <row r="6" ht="28" customHeight="1">
      <c r="A6" s="24" t="inlineStr">
        <is>
          <t>DEC-002</t>
        </is>
      </c>
      <c r="B6" s="24" t="inlineStr">
        <is>
          <t>Scène</t>
        </is>
      </c>
      <c r="C6" s="24" t="inlineStr">
        <is>
          <t>Textile</t>
        </is>
      </c>
      <c r="D6" s="25" t="inlineStr">
        <is>
          <t>Fond de scène</t>
        </is>
      </c>
      <c r="E6" s="24" t="inlineStr">
        <is>
          <t>Engagé</t>
        </is>
      </c>
      <c r="F6" s="24" t="inlineStr">
        <is>
          <t>Haute</t>
        </is>
      </c>
      <c r="G6" s="24" t="inlineStr">
        <is>
          <t>Location</t>
        </is>
      </c>
      <c r="H6" s="44" t="n">
        <v>1</v>
      </c>
      <c r="I6" s="27" t="n">
        <v>950</v>
      </c>
      <c r="J6" s="8">
        <f>IF(OR($O6&lt;&gt;"Oui",$H6="",$I6=""),"",$H6*$I6)</f>
        <v/>
      </c>
      <c r="K6" s="27" t="n">
        <v>900</v>
      </c>
      <c r="L6" s="27" t="n"/>
      <c r="M6" s="8">
        <f>IF($O6&lt;&gt;"Oui","",IF($L6&lt;&gt;"",$L6,IF($K6&lt;&gt;"",$K6,$J6)))</f>
        <v/>
      </c>
      <c r="N6" s="45" t="n">
        <v>46277</v>
      </c>
      <c r="O6" s="29" t="inlineStr">
        <is>
          <t>Oui</t>
        </is>
      </c>
      <c r="P6" s="25" t="inlineStr">
        <is>
          <t>Exemple fictif — engagement inférieur au montant prévu.</t>
        </is>
      </c>
    </row>
    <row r="7" ht="28" customHeight="1">
      <c r="A7" s="24" t="inlineStr">
        <is>
          <t>DEC-003</t>
        </is>
      </c>
      <c r="B7" s="24" t="inlineStr">
        <is>
          <t>Tables</t>
        </is>
      </c>
      <c r="C7" s="24" t="inlineStr">
        <is>
          <t>Composition</t>
        </is>
      </c>
      <c r="D7" s="25" t="inlineStr">
        <is>
          <t>Centre de table</t>
        </is>
      </c>
      <c r="E7" s="24" t="inlineStr">
        <is>
          <t>Payé</t>
        </is>
      </c>
      <c r="F7" s="24" t="inlineStr">
        <is>
          <t>Haute</t>
        </is>
      </c>
      <c r="G7" s="24" t="inlineStr">
        <is>
          <t>Création interne</t>
        </is>
      </c>
      <c r="H7" s="44" t="n">
        <v>20</v>
      </c>
      <c r="I7" s="27" t="n">
        <v>32</v>
      </c>
      <c r="J7" s="6">
        <f>IF(OR($O7&lt;&gt;"Oui",$H7="",$I7=""),"",$H7*$I7)</f>
        <v/>
      </c>
      <c r="K7" s="27" t="n">
        <v>640</v>
      </c>
      <c r="L7" s="27" t="n">
        <v>620</v>
      </c>
      <c r="M7" s="6">
        <f>IF($O7&lt;&gt;"Oui","",IF($L7&lt;&gt;"",$L7,IF($K7&lt;&gt;"",$K7,$J7)))</f>
        <v/>
      </c>
      <c r="N7" s="45" t="n">
        <v>46285</v>
      </c>
      <c r="O7" s="29" t="inlineStr">
        <is>
          <t>Oui</t>
        </is>
      </c>
      <c r="P7" s="25" t="inlineStr">
        <is>
          <t>Exemple fictif — quantité confirmée pour le suivi interne.</t>
        </is>
      </c>
    </row>
    <row r="8" ht="28" customHeight="1">
      <c r="A8" s="24" t="inlineStr">
        <is>
          <t>DEC-004</t>
        </is>
      </c>
      <c r="B8" s="24" t="inlineStr">
        <is>
          <t>Salon</t>
        </is>
      </c>
      <c r="C8" s="24" t="inlineStr">
        <is>
          <t>Mobilier</t>
        </is>
      </c>
      <c r="D8" s="25" t="inlineStr">
        <is>
          <t>Pouf décoratif</t>
        </is>
      </c>
      <c r="E8" s="24" t="inlineStr">
        <is>
          <t>Prévu</t>
        </is>
      </c>
      <c r="F8" s="24" t="inlineStr">
        <is>
          <t>Moyenne</t>
        </is>
      </c>
      <c r="G8" s="24" t="inlineStr">
        <is>
          <t>Location</t>
        </is>
      </c>
      <c r="H8" s="44" t="n">
        <v>8</v>
      </c>
      <c r="I8" s="27" t="n">
        <v>48</v>
      </c>
      <c r="J8" s="8">
        <f>IF(OR($O8&lt;&gt;"Oui",$H8="",$I8=""),"",$H8*$I8)</f>
        <v/>
      </c>
      <c r="K8" s="27" t="n"/>
      <c r="L8" s="27" t="n"/>
      <c r="M8" s="8">
        <f>IF($O8&lt;&gt;"Oui","",IF($L8&lt;&gt;"",$L8,IF($K8&lt;&gt;"",$K8,$J8)))</f>
        <v/>
      </c>
      <c r="N8" s="45" t="n">
        <v>46296</v>
      </c>
      <c r="O8" s="29" t="inlineStr">
        <is>
          <t>Oui</t>
        </is>
      </c>
      <c r="P8" s="25" t="inlineStr">
        <is>
          <t>Exemple fictif — réduction de quantité à étudier.</t>
        </is>
      </c>
    </row>
    <row r="9" ht="28" customHeight="1">
      <c r="A9" s="24" t="inlineStr">
        <is>
          <t>DEC-005</t>
        </is>
      </c>
      <c r="B9" s="24" t="inlineStr">
        <is>
          <t>Entrée</t>
        </is>
      </c>
      <c r="C9" s="24" t="inlineStr">
        <is>
          <t>Structure</t>
        </is>
      </c>
      <c r="D9" s="25" t="inlineStr">
        <is>
          <t>Arche décorative</t>
        </is>
      </c>
      <c r="E9" s="24" t="inlineStr">
        <is>
          <t>Engagé</t>
        </is>
      </c>
      <c r="F9" s="24" t="inlineStr">
        <is>
          <t>Haute</t>
        </is>
      </c>
      <c r="G9" s="24" t="inlineStr">
        <is>
          <t>Location</t>
        </is>
      </c>
      <c r="H9" s="44" t="n">
        <v>1</v>
      </c>
      <c r="I9" s="27" t="n">
        <v>620</v>
      </c>
      <c r="J9" s="6">
        <f>IF(OR($O9&lt;&gt;"Oui",$H9="",$I9=""),"",$H9*$I9)</f>
        <v/>
      </c>
      <c r="K9" s="27" t="n">
        <v>620</v>
      </c>
      <c r="L9" s="27" t="n"/>
      <c r="M9" s="6">
        <f>IF($O9&lt;&gt;"Oui","",IF($L9&lt;&gt;"",$L9,IF($K9&lt;&gt;"",$K9,$J9)))</f>
        <v/>
      </c>
      <c r="N9" s="45" t="n">
        <v>46270</v>
      </c>
      <c r="O9" s="29" t="inlineStr">
        <is>
          <t>Oui</t>
        </is>
      </c>
      <c r="P9" s="25" t="inlineStr">
        <is>
          <t>Exemple fictif — échéance à vérifier.</t>
        </is>
      </c>
    </row>
    <row r="10" ht="28" customHeight="1">
      <c r="A10" s="24" t="inlineStr">
        <is>
          <t>DEC-006</t>
        </is>
      </c>
      <c r="B10" s="24" t="inlineStr">
        <is>
          <t>Scène</t>
        </is>
      </c>
      <c r="C10" s="24" t="inlineStr">
        <is>
          <t>Éclairage</t>
        </is>
      </c>
      <c r="D10" s="25" t="inlineStr">
        <is>
          <t>Guirlande d’ambiance</t>
        </is>
      </c>
      <c r="E10" s="24" t="inlineStr">
        <is>
          <t>Payé</t>
        </is>
      </c>
      <c r="F10" s="24" t="inlineStr">
        <is>
          <t>Moyenne</t>
        </is>
      </c>
      <c r="G10" s="24" t="inlineStr">
        <is>
          <t>Achat</t>
        </is>
      </c>
      <c r="H10" s="44" t="n">
        <v>12</v>
      </c>
      <c r="I10" s="27" t="n">
        <v>24</v>
      </c>
      <c r="J10" s="8">
        <f>IF(OR($O10&lt;&gt;"Oui",$H10="",$I10=""),"",$H10*$I10)</f>
        <v/>
      </c>
      <c r="K10" s="27" t="n">
        <v>288</v>
      </c>
      <c r="L10" s="27" t="n">
        <v>300</v>
      </c>
      <c r="M10" s="8">
        <f>IF($O10&lt;&gt;"Oui","",IF($L10&lt;&gt;"",$L10,IF($K10&lt;&gt;"",$K10,$J10)))</f>
        <v/>
      </c>
      <c r="N10" s="45" t="n">
        <v>46268</v>
      </c>
      <c r="O10" s="29" t="inlineStr">
        <is>
          <t>Oui</t>
        </is>
      </c>
      <c r="P10" s="25" t="inlineStr">
        <is>
          <t>Exemple fictif — coût réel supérieur au montant prévu.</t>
        </is>
      </c>
    </row>
    <row r="11" ht="28" customHeight="1">
      <c r="A11" s="24" t="inlineStr">
        <is>
          <t>DEC-007</t>
        </is>
      </c>
      <c r="B11" s="24" t="inlineStr">
        <is>
          <t>Buffet</t>
        </is>
      </c>
      <c r="C11" s="24" t="inlineStr">
        <is>
          <t>Textile</t>
        </is>
      </c>
      <c r="D11" s="25" t="inlineStr">
        <is>
          <t>Chemin de table</t>
        </is>
      </c>
      <c r="E11" s="24" t="inlineStr">
        <is>
          <t>Engagé</t>
        </is>
      </c>
      <c r="F11" s="24" t="inlineStr">
        <is>
          <t>Moyenne</t>
        </is>
      </c>
      <c r="G11" s="24" t="inlineStr">
        <is>
          <t>Achat</t>
        </is>
      </c>
      <c r="H11" s="44" t="n">
        <v>15</v>
      </c>
      <c r="I11" s="27" t="n">
        <v>18</v>
      </c>
      <c r="J11" s="6">
        <f>IF(OR($O11&lt;&gt;"Oui",$H11="",$I11=""),"",$H11*$I11)</f>
        <v/>
      </c>
      <c r="K11" s="27" t="n">
        <v>270</v>
      </c>
      <c r="L11" s="27" t="n"/>
      <c r="M11" s="6">
        <f>IF($O11&lt;&gt;"Oui","",IF($L11&lt;&gt;"",$L11,IF($K11&lt;&gt;"",$K11,$J11)))</f>
        <v/>
      </c>
      <c r="N11" s="45" t="n">
        <v>46290</v>
      </c>
      <c r="O11" s="29" t="inlineStr">
        <is>
          <t>Oui</t>
        </is>
      </c>
      <c r="P11" s="25" t="inlineStr">
        <is>
          <t>Exemple fictif — poste textile à conserver.</t>
        </is>
      </c>
    </row>
    <row r="12" ht="28" customHeight="1">
      <c r="A12" s="24" t="inlineStr">
        <is>
          <t>DEC-008</t>
        </is>
      </c>
      <c r="B12" s="24" t="inlineStr">
        <is>
          <t>Accueil</t>
        </is>
      </c>
      <c r="C12" s="24" t="inlineStr">
        <is>
          <t>Végétal</t>
        </is>
      </c>
      <c r="D12" s="25" t="inlineStr">
        <is>
          <t>Composition artificielle</t>
        </is>
      </c>
      <c r="E12" s="24" t="inlineStr">
        <is>
          <t>À estimer</t>
        </is>
      </c>
      <c r="F12" s="24" t="inlineStr">
        <is>
          <t>Basse</t>
        </is>
      </c>
      <c r="G12" s="24" t="inlineStr">
        <is>
          <t>Achat</t>
        </is>
      </c>
      <c r="H12" s="44" t="n">
        <v>3</v>
      </c>
      <c r="I12" s="27" t="n">
        <v>140</v>
      </c>
      <c r="J12" s="8">
        <f>IF(OR($O12&lt;&gt;"Oui",$H12="",$I12=""),"",$H12*$I12)</f>
        <v/>
      </c>
      <c r="K12" s="27" t="n"/>
      <c r="L12" s="27" t="n"/>
      <c r="M12" s="8">
        <f>IF($O12&lt;&gt;"Oui","",IF($L12&lt;&gt;"",$L12,IF($K12&lt;&gt;"",$K12,$J12)))</f>
        <v/>
      </c>
      <c r="N12" s="45" t="n">
        <v>46300</v>
      </c>
      <c r="O12" s="29" t="inlineStr">
        <is>
          <t>Oui</t>
        </is>
      </c>
      <c r="P12" s="25" t="inlineStr">
        <is>
          <t>Exemple fictif — report possible selon l’enveloppe.</t>
        </is>
      </c>
    </row>
    <row r="13" ht="28" customHeight="1">
      <c r="A13" s="24" t="inlineStr">
        <is>
          <t>DEC-009</t>
        </is>
      </c>
      <c r="B13" s="24" t="inlineStr">
        <is>
          <t>Réseau</t>
        </is>
      </c>
      <c r="C13" s="24" t="inlineStr">
        <is>
          <t>Accessoire</t>
        </is>
      </c>
      <c r="D13" s="25" t="inlineStr">
        <is>
          <t>Présentoir décoratif</t>
        </is>
      </c>
      <c r="E13" s="24" t="inlineStr">
        <is>
          <t>Prévu</t>
        </is>
      </c>
      <c r="F13" s="24" t="inlineStr">
        <is>
          <t>Basse</t>
        </is>
      </c>
      <c r="G13" s="24" t="inlineStr">
        <is>
          <t>Création interne</t>
        </is>
      </c>
      <c r="H13" s="44" t="n">
        <v>6</v>
      </c>
      <c r="I13" s="27" t="n">
        <v>55</v>
      </c>
      <c r="J13" s="6">
        <f>IF(OR($O13&lt;&gt;"Oui",$H13="",$I13=""),"",$H13*$I13)</f>
        <v/>
      </c>
      <c r="K13" s="27" t="n"/>
      <c r="L13" s="27" t="n"/>
      <c r="M13" s="6">
        <f>IF($O13&lt;&gt;"Oui","",IF($L13&lt;&gt;"",$L13,IF($K13&lt;&gt;"",$K13,$J13)))</f>
        <v/>
      </c>
      <c r="N13" s="45" t="n">
        <v>46303</v>
      </c>
      <c r="O13" s="29" t="inlineStr">
        <is>
          <t>Oui</t>
        </is>
      </c>
      <c r="P13" s="25" t="inlineStr">
        <is>
          <t>Exemple fictif — quantité à réexaminer.</t>
        </is>
      </c>
    </row>
    <row r="14" ht="28" customHeight="1">
      <c r="A14" s="24" t="inlineStr">
        <is>
          <t>DEC-010</t>
        </is>
      </c>
      <c r="B14" s="24" t="inlineStr">
        <is>
          <t>Scène</t>
        </is>
      </c>
      <c r="C14" s="24" t="inlineStr">
        <is>
          <t>Signalétique</t>
        </is>
      </c>
      <c r="D14" s="25" t="inlineStr">
        <is>
          <t>Lettrage fictif</t>
        </is>
      </c>
      <c r="E14" s="24" t="inlineStr">
        <is>
          <t>Engagé</t>
        </is>
      </c>
      <c r="F14" s="24" t="inlineStr">
        <is>
          <t>Haute</t>
        </is>
      </c>
      <c r="G14" s="24" t="inlineStr">
        <is>
          <t>Location</t>
        </is>
      </c>
      <c r="H14" s="44" t="n">
        <v>1</v>
      </c>
      <c r="I14" s="27" t="n">
        <v>780</v>
      </c>
      <c r="J14" s="8">
        <f>IF(OR($O14&lt;&gt;"Oui",$H14="",$I14=""),"",$H14*$I14)</f>
        <v/>
      </c>
      <c r="K14" s="27" t="n">
        <v>780</v>
      </c>
      <c r="L14" s="27" t="n"/>
      <c r="M14" s="8">
        <f>IF($O14&lt;&gt;"Oui","",IF($L14&lt;&gt;"",$L14,IF($K14&lt;&gt;"",$K14,$J14)))</f>
        <v/>
      </c>
      <c r="N14" s="45" t="n">
        <v>46295</v>
      </c>
      <c r="O14" s="29" t="inlineStr">
        <is>
          <t>Oui</t>
        </is>
      </c>
      <c r="P14" s="25" t="inlineStr">
        <is>
          <t>Exemple fictif — lettrage sans marque ni organisation réelle.</t>
        </is>
      </c>
    </row>
    <row r="15" ht="28" customHeight="1">
      <c r="A15" s="24" t="n"/>
      <c r="B15" s="24" t="n"/>
      <c r="C15" s="24" t="n"/>
      <c r="D15" s="25" t="n"/>
      <c r="E15" s="24" t="n"/>
      <c r="F15" s="24" t="n"/>
      <c r="G15" s="24" t="n"/>
      <c r="H15" s="44" t="n"/>
      <c r="I15" s="27" t="n"/>
      <c r="J15" s="6">
        <f>IF(OR($O15&lt;&gt;"Oui",$H15="",$I15=""),"",$H15*$I15)</f>
        <v/>
      </c>
      <c r="K15" s="27" t="n"/>
      <c r="L15" s="27" t="n"/>
      <c r="M15" s="6">
        <f>IF($O15&lt;&gt;"Oui","",IF($L15&lt;&gt;"",$L15,IF($K15&lt;&gt;"",$K15,$J15)))</f>
        <v/>
      </c>
      <c r="N15" s="45" t="n"/>
      <c r="O15" s="29" t="n"/>
      <c r="P15" s="25" t="n"/>
    </row>
    <row r="16" ht="28" customHeight="1">
      <c r="A16" s="24" t="n"/>
      <c r="B16" s="24" t="n"/>
      <c r="C16" s="24" t="n"/>
      <c r="D16" s="25" t="n"/>
      <c r="E16" s="24" t="n"/>
      <c r="F16" s="24" t="n"/>
      <c r="G16" s="24" t="n"/>
      <c r="H16" s="44" t="n"/>
      <c r="I16" s="27" t="n"/>
      <c r="J16" s="8">
        <f>IF(OR($O16&lt;&gt;"Oui",$H16="",$I16=""),"",$H16*$I16)</f>
        <v/>
      </c>
      <c r="K16" s="27" t="n"/>
      <c r="L16" s="27" t="n"/>
      <c r="M16" s="8">
        <f>IF($O16&lt;&gt;"Oui","",IF($L16&lt;&gt;"",$L16,IF($K16&lt;&gt;"",$K16,$J16)))</f>
        <v/>
      </c>
      <c r="N16" s="45" t="n"/>
      <c r="O16" s="29" t="n"/>
      <c r="P16" s="25" t="n"/>
    </row>
    <row r="17" ht="28" customHeight="1">
      <c r="A17" s="24" t="n"/>
      <c r="B17" s="24" t="n"/>
      <c r="C17" s="24" t="n"/>
      <c r="D17" s="25" t="n"/>
      <c r="E17" s="24" t="n"/>
      <c r="F17" s="24" t="n"/>
      <c r="G17" s="24" t="n"/>
      <c r="H17" s="44" t="n"/>
      <c r="I17" s="27" t="n"/>
      <c r="J17" s="6">
        <f>IF(OR($O17&lt;&gt;"Oui",$H17="",$I17=""),"",$H17*$I17)</f>
        <v/>
      </c>
      <c r="K17" s="27" t="n"/>
      <c r="L17" s="27" t="n"/>
      <c r="M17" s="6">
        <f>IF($O17&lt;&gt;"Oui","",IF($L17&lt;&gt;"",$L17,IF($K17&lt;&gt;"",$K17,$J17)))</f>
        <v/>
      </c>
      <c r="N17" s="45" t="n"/>
      <c r="O17" s="29" t="n"/>
      <c r="P17" s="25" t="n"/>
    </row>
    <row r="18" ht="28" customHeight="1">
      <c r="A18" s="24" t="n"/>
      <c r="B18" s="24" t="n"/>
      <c r="C18" s="24" t="n"/>
      <c r="D18" s="25" t="n"/>
      <c r="E18" s="24" t="n"/>
      <c r="F18" s="24" t="n"/>
      <c r="G18" s="24" t="n"/>
      <c r="H18" s="44" t="n"/>
      <c r="I18" s="27" t="n"/>
      <c r="J18" s="8">
        <f>IF(OR($O18&lt;&gt;"Oui",$H18="",$I18=""),"",$H18*$I18)</f>
        <v/>
      </c>
      <c r="K18" s="27" t="n"/>
      <c r="L18" s="27" t="n"/>
      <c r="M18" s="8">
        <f>IF($O18&lt;&gt;"Oui","",IF($L18&lt;&gt;"",$L18,IF($K18&lt;&gt;"",$K18,$J18)))</f>
        <v/>
      </c>
      <c r="N18" s="45" t="n"/>
      <c r="O18" s="29" t="n"/>
      <c r="P18" s="25" t="n"/>
    </row>
    <row r="19" ht="28" customHeight="1">
      <c r="A19" s="24" t="n"/>
      <c r="B19" s="24" t="n"/>
      <c r="C19" s="24" t="n"/>
      <c r="D19" s="25" t="n"/>
      <c r="E19" s="24" t="n"/>
      <c r="F19" s="24" t="n"/>
      <c r="G19" s="24" t="n"/>
      <c r="H19" s="44" t="n"/>
      <c r="I19" s="27" t="n"/>
      <c r="J19" s="6">
        <f>IF(OR($O19&lt;&gt;"Oui",$H19="",$I19=""),"",$H19*$I19)</f>
        <v/>
      </c>
      <c r="K19" s="27" t="n"/>
      <c r="L19" s="27" t="n"/>
      <c r="M19" s="6">
        <f>IF($O19&lt;&gt;"Oui","",IF($L19&lt;&gt;"",$L19,IF($K19&lt;&gt;"",$K19,$J19)))</f>
        <v/>
      </c>
      <c r="N19" s="45" t="n"/>
      <c r="O19" s="29" t="n"/>
      <c r="P19" s="25" t="n"/>
    </row>
    <row r="20" ht="28" customHeight="1">
      <c r="A20" s="24" t="n"/>
      <c r="B20" s="24" t="n"/>
      <c r="C20" s="24" t="n"/>
      <c r="D20" s="25" t="n"/>
      <c r="E20" s="24" t="n"/>
      <c r="F20" s="24" t="n"/>
      <c r="G20" s="24" t="n"/>
      <c r="H20" s="44" t="n"/>
      <c r="I20" s="27" t="n"/>
      <c r="J20" s="8">
        <f>IF(OR($O20&lt;&gt;"Oui",$H20="",$I20=""),"",$H20*$I20)</f>
        <v/>
      </c>
      <c r="K20" s="27" t="n"/>
      <c r="L20" s="27" t="n"/>
      <c r="M20" s="8">
        <f>IF($O20&lt;&gt;"Oui","",IF($L20&lt;&gt;"",$L20,IF($K20&lt;&gt;"",$K20,$J20)))</f>
        <v/>
      </c>
      <c r="N20" s="45" t="n"/>
      <c r="O20" s="29" t="n"/>
      <c r="P20" s="25" t="n"/>
    </row>
    <row r="21" ht="28" customHeight="1">
      <c r="A21" s="24" t="n"/>
      <c r="B21" s="24" t="n"/>
      <c r="C21" s="24" t="n"/>
      <c r="D21" s="25" t="n"/>
      <c r="E21" s="24" t="n"/>
      <c r="F21" s="24" t="n"/>
      <c r="G21" s="24" t="n"/>
      <c r="H21" s="44" t="n"/>
      <c r="I21" s="27" t="n"/>
      <c r="J21" s="6">
        <f>IF(OR($O21&lt;&gt;"Oui",$H21="",$I21=""),"",$H21*$I21)</f>
        <v/>
      </c>
      <c r="K21" s="27" t="n"/>
      <c r="L21" s="27" t="n"/>
      <c r="M21" s="6">
        <f>IF($O21&lt;&gt;"Oui","",IF($L21&lt;&gt;"",$L21,IF($K21&lt;&gt;"",$K21,$J21)))</f>
        <v/>
      </c>
      <c r="N21" s="45" t="n"/>
      <c r="O21" s="29" t="n"/>
      <c r="P21" s="25" t="n"/>
    </row>
    <row r="22" ht="28" customHeight="1">
      <c r="A22" s="24" t="n"/>
      <c r="B22" s="24" t="n"/>
      <c r="C22" s="24" t="n"/>
      <c r="D22" s="25" t="n"/>
      <c r="E22" s="24" t="n"/>
      <c r="F22" s="24" t="n"/>
      <c r="G22" s="24" t="n"/>
      <c r="H22" s="44" t="n"/>
      <c r="I22" s="27" t="n"/>
      <c r="J22" s="8">
        <f>IF(OR($O22&lt;&gt;"Oui",$H22="",$I22=""),"",$H22*$I22)</f>
        <v/>
      </c>
      <c r="K22" s="27" t="n"/>
      <c r="L22" s="27" t="n"/>
      <c r="M22" s="8">
        <f>IF($O22&lt;&gt;"Oui","",IF($L22&lt;&gt;"",$L22,IF($K22&lt;&gt;"",$K22,$J22)))</f>
        <v/>
      </c>
      <c r="N22" s="45" t="n"/>
      <c r="O22" s="29" t="n"/>
      <c r="P22" s="25" t="n"/>
    </row>
    <row r="23" ht="28" customHeight="1">
      <c r="A23" s="24" t="n"/>
      <c r="B23" s="24" t="n"/>
      <c r="C23" s="24" t="n"/>
      <c r="D23" s="25" t="n"/>
      <c r="E23" s="24" t="n"/>
      <c r="F23" s="24" t="n"/>
      <c r="G23" s="24" t="n"/>
      <c r="H23" s="44" t="n"/>
      <c r="I23" s="27" t="n"/>
      <c r="J23" s="6">
        <f>IF(OR($O23&lt;&gt;"Oui",$H23="",$I23=""),"",$H23*$I23)</f>
        <v/>
      </c>
      <c r="K23" s="27" t="n"/>
      <c r="L23" s="27" t="n"/>
      <c r="M23" s="6">
        <f>IF($O23&lt;&gt;"Oui","",IF($L23&lt;&gt;"",$L23,IF($K23&lt;&gt;"",$K23,$J23)))</f>
        <v/>
      </c>
      <c r="N23" s="45" t="n"/>
      <c r="O23" s="29" t="n"/>
      <c r="P23" s="25" t="n"/>
    </row>
    <row r="24" ht="28" customHeight="1">
      <c r="A24" s="24" t="n"/>
      <c r="B24" s="24" t="n"/>
      <c r="C24" s="24" t="n"/>
      <c r="D24" s="25" t="n"/>
      <c r="E24" s="24" t="n"/>
      <c r="F24" s="24" t="n"/>
      <c r="G24" s="24" t="n"/>
      <c r="H24" s="44" t="n"/>
      <c r="I24" s="27" t="n"/>
      <c r="J24" s="8">
        <f>IF(OR($O24&lt;&gt;"Oui",$H24="",$I24=""),"",$H24*$I24)</f>
        <v/>
      </c>
      <c r="K24" s="27" t="n"/>
      <c r="L24" s="27" t="n"/>
      <c r="M24" s="8">
        <f>IF($O24&lt;&gt;"Oui","",IF($L24&lt;&gt;"",$L24,IF($K24&lt;&gt;"",$K24,$J24)))</f>
        <v/>
      </c>
      <c r="N24" s="45" t="n"/>
      <c r="O24" s="29" t="n"/>
      <c r="P24" s="25" t="n"/>
    </row>
    <row r="25" ht="28" customHeight="1">
      <c r="A25" s="24" t="n"/>
      <c r="B25" s="24" t="n"/>
      <c r="C25" s="24" t="n"/>
      <c r="D25" s="25" t="n"/>
      <c r="E25" s="24" t="n"/>
      <c r="F25" s="24" t="n"/>
      <c r="G25" s="24" t="n"/>
      <c r="H25" s="44" t="n"/>
      <c r="I25" s="27" t="n"/>
      <c r="J25" s="6">
        <f>IF(OR($O25&lt;&gt;"Oui",$H25="",$I25=""),"",$H25*$I25)</f>
        <v/>
      </c>
      <c r="K25" s="27" t="n"/>
      <c r="L25" s="27" t="n"/>
      <c r="M25" s="6">
        <f>IF($O25&lt;&gt;"Oui","",IF($L25&lt;&gt;"",$L25,IF($K25&lt;&gt;"",$K25,$J25)))</f>
        <v/>
      </c>
      <c r="N25" s="45" t="n"/>
      <c r="O25" s="29" t="n"/>
      <c r="P25" s="25" t="n"/>
    </row>
    <row r="26" ht="28" customHeight="1">
      <c r="A26" s="24" t="n"/>
      <c r="B26" s="24" t="n"/>
      <c r="C26" s="24" t="n"/>
      <c r="D26" s="25" t="n"/>
      <c r="E26" s="24" t="n"/>
      <c r="F26" s="24" t="n"/>
      <c r="G26" s="24" t="n"/>
      <c r="H26" s="44" t="n"/>
      <c r="I26" s="27" t="n"/>
      <c r="J26" s="8">
        <f>IF(OR($O26&lt;&gt;"Oui",$H26="",$I26=""),"",$H26*$I26)</f>
        <v/>
      </c>
      <c r="K26" s="27" t="n"/>
      <c r="L26" s="27" t="n"/>
      <c r="M26" s="8">
        <f>IF($O26&lt;&gt;"Oui","",IF($L26&lt;&gt;"",$L26,IF($K26&lt;&gt;"",$K26,$J26)))</f>
        <v/>
      </c>
      <c r="N26" s="45" t="n"/>
      <c r="O26" s="29" t="n"/>
      <c r="P26" s="25" t="n"/>
    </row>
    <row r="27" ht="28" customHeight="1">
      <c r="A27" s="24" t="n"/>
      <c r="B27" s="24" t="n"/>
      <c r="C27" s="24" t="n"/>
      <c r="D27" s="25" t="n"/>
      <c r="E27" s="24" t="n"/>
      <c r="F27" s="24" t="n"/>
      <c r="G27" s="24" t="n"/>
      <c r="H27" s="44" t="n"/>
      <c r="I27" s="27" t="n"/>
      <c r="J27" s="6">
        <f>IF(OR($O27&lt;&gt;"Oui",$H27="",$I27=""),"",$H27*$I27)</f>
        <v/>
      </c>
      <c r="K27" s="27" t="n"/>
      <c r="L27" s="27" t="n"/>
      <c r="M27" s="6">
        <f>IF($O27&lt;&gt;"Oui","",IF($L27&lt;&gt;"",$L27,IF($K27&lt;&gt;"",$K27,$J27)))</f>
        <v/>
      </c>
      <c r="N27" s="45" t="n"/>
      <c r="O27" s="29" t="n"/>
      <c r="P27" s="25" t="n"/>
    </row>
    <row r="28" ht="28" customHeight="1">
      <c r="A28" s="24" t="n"/>
      <c r="B28" s="24" t="n"/>
      <c r="C28" s="24" t="n"/>
      <c r="D28" s="25" t="n"/>
      <c r="E28" s="24" t="n"/>
      <c r="F28" s="24" t="n"/>
      <c r="G28" s="24" t="n"/>
      <c r="H28" s="44" t="n"/>
      <c r="I28" s="27" t="n"/>
      <c r="J28" s="8">
        <f>IF(OR($O28&lt;&gt;"Oui",$H28="",$I28=""),"",$H28*$I28)</f>
        <v/>
      </c>
      <c r="K28" s="27" t="n"/>
      <c r="L28" s="27" t="n"/>
      <c r="M28" s="8">
        <f>IF($O28&lt;&gt;"Oui","",IF($L28&lt;&gt;"",$L28,IF($K28&lt;&gt;"",$K28,$J28)))</f>
        <v/>
      </c>
      <c r="N28" s="45" t="n"/>
      <c r="O28" s="29" t="n"/>
      <c r="P28" s="25" t="n"/>
    </row>
    <row r="29" ht="28" customHeight="1">
      <c r="A29" s="24" t="n"/>
      <c r="B29" s="24" t="n"/>
      <c r="C29" s="24" t="n"/>
      <c r="D29" s="25" t="n"/>
      <c r="E29" s="24" t="n"/>
      <c r="F29" s="24" t="n"/>
      <c r="G29" s="24" t="n"/>
      <c r="H29" s="44" t="n"/>
      <c r="I29" s="27" t="n"/>
      <c r="J29" s="6">
        <f>IF(OR($O29&lt;&gt;"Oui",$H29="",$I29=""),"",$H29*$I29)</f>
        <v/>
      </c>
      <c r="K29" s="27" t="n"/>
      <c r="L29" s="27" t="n"/>
      <c r="M29" s="6">
        <f>IF($O29&lt;&gt;"Oui","",IF($L29&lt;&gt;"",$L29,IF($K29&lt;&gt;"",$K29,$J29)))</f>
        <v/>
      </c>
      <c r="N29" s="45" t="n"/>
      <c r="O29" s="29" t="n"/>
      <c r="P29" s="25" t="n"/>
    </row>
    <row r="30" ht="28" customHeight="1">
      <c r="A30" s="24" t="n"/>
      <c r="B30" s="24" t="n"/>
      <c r="C30" s="24" t="n"/>
      <c r="D30" s="25" t="n"/>
      <c r="E30" s="24" t="n"/>
      <c r="F30" s="24" t="n"/>
      <c r="G30" s="24" t="n"/>
      <c r="H30" s="44" t="n"/>
      <c r="I30" s="27" t="n"/>
      <c r="J30" s="8">
        <f>IF(OR($O30&lt;&gt;"Oui",$H30="",$I30=""),"",$H30*$I30)</f>
        <v/>
      </c>
      <c r="K30" s="27" t="n"/>
      <c r="L30" s="27" t="n"/>
      <c r="M30" s="8">
        <f>IF($O30&lt;&gt;"Oui","",IF($L30&lt;&gt;"",$L30,IF($K30&lt;&gt;"",$K30,$J30)))</f>
        <v/>
      </c>
      <c r="N30" s="45" t="n"/>
      <c r="O30" s="29" t="n"/>
      <c r="P30" s="25" t="n"/>
    </row>
    <row r="31" ht="28" customHeight="1">
      <c r="A31" s="24" t="n"/>
      <c r="B31" s="24" t="n"/>
      <c r="C31" s="24" t="n"/>
      <c r="D31" s="25" t="n"/>
      <c r="E31" s="24" t="n"/>
      <c r="F31" s="24" t="n"/>
      <c r="G31" s="24" t="n"/>
      <c r="H31" s="44" t="n"/>
      <c r="I31" s="27" t="n"/>
      <c r="J31" s="6">
        <f>IF(OR($O31&lt;&gt;"Oui",$H31="",$I31=""),"",$H31*$I31)</f>
        <v/>
      </c>
      <c r="K31" s="27" t="n"/>
      <c r="L31" s="27" t="n"/>
      <c r="M31" s="6">
        <f>IF($O31&lt;&gt;"Oui","",IF($L31&lt;&gt;"",$L31,IF($K31&lt;&gt;"",$K31,$J31)))</f>
        <v/>
      </c>
      <c r="N31" s="45" t="n"/>
      <c r="O31" s="29" t="n"/>
      <c r="P31" s="25" t="n"/>
    </row>
    <row r="32" ht="28" customHeight="1">
      <c r="A32" s="24" t="n"/>
      <c r="B32" s="24" t="n"/>
      <c r="C32" s="24" t="n"/>
      <c r="D32" s="25" t="n"/>
      <c r="E32" s="24" t="n"/>
      <c r="F32" s="24" t="n"/>
      <c r="G32" s="24" t="n"/>
      <c r="H32" s="44" t="n"/>
      <c r="I32" s="27" t="n"/>
      <c r="J32" s="8">
        <f>IF(OR($O32&lt;&gt;"Oui",$H32="",$I32=""),"",$H32*$I32)</f>
        <v/>
      </c>
      <c r="K32" s="27" t="n"/>
      <c r="L32" s="27" t="n"/>
      <c r="M32" s="8">
        <f>IF($O32&lt;&gt;"Oui","",IF($L32&lt;&gt;"",$L32,IF($K32&lt;&gt;"",$K32,$J32)))</f>
        <v/>
      </c>
      <c r="N32" s="45" t="n"/>
      <c r="O32" s="29" t="n"/>
      <c r="P32" s="25" t="n"/>
    </row>
    <row r="33" ht="28" customHeight="1">
      <c r="A33" s="24" t="n"/>
      <c r="B33" s="24" t="n"/>
      <c r="C33" s="24" t="n"/>
      <c r="D33" s="25" t="n"/>
      <c r="E33" s="24" t="n"/>
      <c r="F33" s="24" t="n"/>
      <c r="G33" s="24" t="n"/>
      <c r="H33" s="44" t="n"/>
      <c r="I33" s="27" t="n"/>
      <c r="J33" s="6">
        <f>IF(OR($O33&lt;&gt;"Oui",$H33="",$I33=""),"",$H33*$I33)</f>
        <v/>
      </c>
      <c r="K33" s="27" t="n"/>
      <c r="L33" s="27" t="n"/>
      <c r="M33" s="6">
        <f>IF($O33&lt;&gt;"Oui","",IF($L33&lt;&gt;"",$L33,IF($K33&lt;&gt;"",$K33,$J33)))</f>
        <v/>
      </c>
      <c r="N33" s="45" t="n"/>
      <c r="O33" s="29" t="n"/>
      <c r="P33" s="25" t="n"/>
    </row>
    <row r="34" ht="28" customHeight="1">
      <c r="A34" s="24" t="n"/>
      <c r="B34" s="24" t="n"/>
      <c r="C34" s="24" t="n"/>
      <c r="D34" s="25" t="n"/>
      <c r="E34" s="24" t="n"/>
      <c r="F34" s="24" t="n"/>
      <c r="G34" s="24" t="n"/>
      <c r="H34" s="44" t="n"/>
      <c r="I34" s="27" t="n"/>
      <c r="J34" s="8">
        <f>IF(OR($O34&lt;&gt;"Oui",$H34="",$I34=""),"",$H34*$I34)</f>
        <v/>
      </c>
      <c r="K34" s="27" t="n"/>
      <c r="L34" s="27" t="n"/>
      <c r="M34" s="8">
        <f>IF($O34&lt;&gt;"Oui","",IF($L34&lt;&gt;"",$L34,IF($K34&lt;&gt;"",$K34,$J34)))</f>
        <v/>
      </c>
      <c r="N34" s="45" t="n"/>
      <c r="O34" s="29" t="n"/>
      <c r="P34" s="25" t="n"/>
    </row>
    <row r="35" ht="28" customHeight="1">
      <c r="A35" s="24" t="n"/>
      <c r="B35" s="24" t="n"/>
      <c r="C35" s="24" t="n"/>
      <c r="D35" s="25" t="n"/>
      <c r="E35" s="24" t="n"/>
      <c r="F35" s="24" t="n"/>
      <c r="G35" s="24" t="n"/>
      <c r="H35" s="44" t="n"/>
      <c r="I35" s="27" t="n"/>
      <c r="J35" s="6">
        <f>IF(OR($O35&lt;&gt;"Oui",$H35="",$I35=""),"",$H35*$I35)</f>
        <v/>
      </c>
      <c r="K35" s="27" t="n"/>
      <c r="L35" s="27" t="n"/>
      <c r="M35" s="6">
        <f>IF($O35&lt;&gt;"Oui","",IF($L35&lt;&gt;"",$L35,IF($K35&lt;&gt;"",$K35,$J35)))</f>
        <v/>
      </c>
      <c r="N35" s="45" t="n"/>
      <c r="O35" s="29" t="n"/>
      <c r="P35" s="25" t="n"/>
    </row>
    <row r="36" ht="28" customHeight="1">
      <c r="A36" s="24" t="n"/>
      <c r="B36" s="24" t="n"/>
      <c r="C36" s="24" t="n"/>
      <c r="D36" s="25" t="n"/>
      <c r="E36" s="24" t="n"/>
      <c r="F36" s="24" t="n"/>
      <c r="G36" s="24" t="n"/>
      <c r="H36" s="44" t="n"/>
      <c r="I36" s="27" t="n"/>
      <c r="J36" s="8">
        <f>IF(OR($O36&lt;&gt;"Oui",$H36="",$I36=""),"",$H36*$I36)</f>
        <v/>
      </c>
      <c r="K36" s="27" t="n"/>
      <c r="L36" s="27" t="n"/>
      <c r="M36" s="8">
        <f>IF($O36&lt;&gt;"Oui","",IF($L36&lt;&gt;"",$L36,IF($K36&lt;&gt;"",$K36,$J36)))</f>
        <v/>
      </c>
      <c r="N36" s="45" t="n"/>
      <c r="O36" s="29" t="n"/>
      <c r="P36" s="25" t="n"/>
    </row>
    <row r="37" ht="28" customHeight="1">
      <c r="A37" s="24" t="n"/>
      <c r="B37" s="24" t="n"/>
      <c r="C37" s="24" t="n"/>
      <c r="D37" s="25" t="n"/>
      <c r="E37" s="24" t="n"/>
      <c r="F37" s="24" t="n"/>
      <c r="G37" s="24" t="n"/>
      <c r="H37" s="44" t="n"/>
      <c r="I37" s="27" t="n"/>
      <c r="J37" s="6">
        <f>IF(OR($O37&lt;&gt;"Oui",$H37="",$I37=""),"",$H37*$I37)</f>
        <v/>
      </c>
      <c r="K37" s="27" t="n"/>
      <c r="L37" s="27" t="n"/>
      <c r="M37" s="6">
        <f>IF($O37&lt;&gt;"Oui","",IF($L37&lt;&gt;"",$L37,IF($K37&lt;&gt;"",$K37,$J37)))</f>
        <v/>
      </c>
      <c r="N37" s="45" t="n"/>
      <c r="O37" s="29" t="n"/>
      <c r="P37" s="25" t="n"/>
    </row>
    <row r="38" ht="28" customHeight="1">
      <c r="A38" s="24" t="n"/>
      <c r="B38" s="24" t="n"/>
      <c r="C38" s="24" t="n"/>
      <c r="D38" s="25" t="n"/>
      <c r="E38" s="24" t="n"/>
      <c r="F38" s="24" t="n"/>
      <c r="G38" s="24" t="n"/>
      <c r="H38" s="44" t="n"/>
      <c r="I38" s="27" t="n"/>
      <c r="J38" s="8">
        <f>IF(OR($O38&lt;&gt;"Oui",$H38="",$I38=""),"",$H38*$I38)</f>
        <v/>
      </c>
      <c r="K38" s="27" t="n"/>
      <c r="L38" s="27" t="n"/>
      <c r="M38" s="8">
        <f>IF($O38&lt;&gt;"Oui","",IF($L38&lt;&gt;"",$L38,IF($K38&lt;&gt;"",$K38,$J38)))</f>
        <v/>
      </c>
      <c r="N38" s="45" t="n"/>
      <c r="O38" s="29" t="n"/>
      <c r="P38" s="25" t="n"/>
    </row>
    <row r="39" ht="28" customHeight="1">
      <c r="A39" s="24" t="n"/>
      <c r="B39" s="24" t="n"/>
      <c r="C39" s="24" t="n"/>
      <c r="D39" s="25" t="n"/>
      <c r="E39" s="24" t="n"/>
      <c r="F39" s="24" t="n"/>
      <c r="G39" s="24" t="n"/>
      <c r="H39" s="44" t="n"/>
      <c r="I39" s="27" t="n"/>
      <c r="J39" s="6">
        <f>IF(OR($O39&lt;&gt;"Oui",$H39="",$I39=""),"",$H39*$I39)</f>
        <v/>
      </c>
      <c r="K39" s="27" t="n"/>
      <c r="L39" s="27" t="n"/>
      <c r="M39" s="6">
        <f>IF($O39&lt;&gt;"Oui","",IF($L39&lt;&gt;"",$L39,IF($K39&lt;&gt;"",$K39,$J39)))</f>
        <v/>
      </c>
      <c r="N39" s="45" t="n"/>
      <c r="O39" s="29" t="n"/>
      <c r="P39" s="25" t="n"/>
    </row>
    <row r="40" ht="28" customHeight="1">
      <c r="A40" s="24" t="n"/>
      <c r="B40" s="24" t="n"/>
      <c r="C40" s="24" t="n"/>
      <c r="D40" s="25" t="n"/>
      <c r="E40" s="24" t="n"/>
      <c r="F40" s="24" t="n"/>
      <c r="G40" s="24" t="n"/>
      <c r="H40" s="44" t="n"/>
      <c r="I40" s="27" t="n"/>
      <c r="J40" s="8">
        <f>IF(OR($O40&lt;&gt;"Oui",$H40="",$I40=""),"",$H40*$I40)</f>
        <v/>
      </c>
      <c r="K40" s="27" t="n"/>
      <c r="L40" s="27" t="n"/>
      <c r="M40" s="8">
        <f>IF($O40&lt;&gt;"Oui","",IF($L40&lt;&gt;"",$L40,IF($K40&lt;&gt;"",$K40,$J40)))</f>
        <v/>
      </c>
      <c r="N40" s="45" t="n"/>
      <c r="O40" s="29" t="n"/>
      <c r="P40" s="25" t="n"/>
    </row>
    <row r="41" ht="28" customHeight="1">
      <c r="A41" s="24" t="n"/>
      <c r="B41" s="24" t="n"/>
      <c r="C41" s="24" t="n"/>
      <c r="D41" s="25" t="n"/>
      <c r="E41" s="24" t="n"/>
      <c r="F41" s="24" t="n"/>
      <c r="G41" s="24" t="n"/>
      <c r="H41" s="44" t="n"/>
      <c r="I41" s="27" t="n"/>
      <c r="J41" s="6">
        <f>IF(OR($O41&lt;&gt;"Oui",$H41="",$I41=""),"",$H41*$I41)</f>
        <v/>
      </c>
      <c r="K41" s="27" t="n"/>
      <c r="L41" s="27" t="n"/>
      <c r="M41" s="6">
        <f>IF($O41&lt;&gt;"Oui","",IF($L41&lt;&gt;"",$L41,IF($K41&lt;&gt;"",$K41,$J41)))</f>
        <v/>
      </c>
      <c r="N41" s="45" t="n"/>
      <c r="O41" s="29" t="n"/>
      <c r="P41" s="25" t="n"/>
    </row>
    <row r="42" ht="28" customHeight="1">
      <c r="A42" s="24" t="n"/>
      <c r="B42" s="24" t="n"/>
      <c r="C42" s="24" t="n"/>
      <c r="D42" s="25" t="n"/>
      <c r="E42" s="24" t="n"/>
      <c r="F42" s="24" t="n"/>
      <c r="G42" s="24" t="n"/>
      <c r="H42" s="44" t="n"/>
      <c r="I42" s="27" t="n"/>
      <c r="J42" s="8">
        <f>IF(OR($O42&lt;&gt;"Oui",$H42="",$I42=""),"",$H42*$I42)</f>
        <v/>
      </c>
      <c r="K42" s="27" t="n"/>
      <c r="L42" s="27" t="n"/>
      <c r="M42" s="8">
        <f>IF($O42&lt;&gt;"Oui","",IF($L42&lt;&gt;"",$L42,IF($K42&lt;&gt;"",$K42,$J42)))</f>
        <v/>
      </c>
      <c r="N42" s="45" t="n"/>
      <c r="O42" s="29" t="n"/>
      <c r="P42" s="25" t="n"/>
    </row>
    <row r="43" ht="28" customHeight="1">
      <c r="A43" s="24" t="n"/>
      <c r="B43" s="24" t="n"/>
      <c r="C43" s="24" t="n"/>
      <c r="D43" s="25" t="n"/>
      <c r="E43" s="24" t="n"/>
      <c r="F43" s="24" t="n"/>
      <c r="G43" s="24" t="n"/>
      <c r="H43" s="44" t="n"/>
      <c r="I43" s="27" t="n"/>
      <c r="J43" s="6">
        <f>IF(OR($O43&lt;&gt;"Oui",$H43="",$I43=""),"",$H43*$I43)</f>
        <v/>
      </c>
      <c r="K43" s="27" t="n"/>
      <c r="L43" s="27" t="n"/>
      <c r="M43" s="6">
        <f>IF($O43&lt;&gt;"Oui","",IF($L43&lt;&gt;"",$L43,IF($K43&lt;&gt;"",$K43,$J43)))</f>
        <v/>
      </c>
      <c r="N43" s="45" t="n"/>
      <c r="O43" s="29" t="n"/>
      <c r="P43" s="25" t="n"/>
    </row>
    <row r="44" ht="28" customHeight="1">
      <c r="A44" s="24" t="n"/>
      <c r="B44" s="24" t="n"/>
      <c r="C44" s="24" t="n"/>
      <c r="D44" s="25" t="n"/>
      <c r="E44" s="24" t="n"/>
      <c r="F44" s="24" t="n"/>
      <c r="G44" s="24" t="n"/>
      <c r="H44" s="44" t="n"/>
      <c r="I44" s="27" t="n"/>
      <c r="J44" s="8">
        <f>IF(OR($O44&lt;&gt;"Oui",$H44="",$I44=""),"",$H44*$I44)</f>
        <v/>
      </c>
      <c r="K44" s="27" t="n"/>
      <c r="L44" s="27" t="n"/>
      <c r="M44" s="8">
        <f>IF($O44&lt;&gt;"Oui","",IF($L44&lt;&gt;"",$L44,IF($K44&lt;&gt;"",$K44,$J44)))</f>
        <v/>
      </c>
      <c r="N44" s="45" t="n"/>
      <c r="O44" s="29" t="n"/>
      <c r="P44" s="25" t="n"/>
    </row>
    <row r="45" ht="28" customHeight="1">
      <c r="A45" s="24" t="n"/>
      <c r="B45" s="24" t="n"/>
      <c r="C45" s="24" t="n"/>
      <c r="D45" s="25" t="n"/>
      <c r="E45" s="24" t="n"/>
      <c r="F45" s="24" t="n"/>
      <c r="G45" s="24" t="n"/>
      <c r="H45" s="44" t="n"/>
      <c r="I45" s="27" t="n"/>
      <c r="J45" s="6">
        <f>IF(OR($O45&lt;&gt;"Oui",$H45="",$I45=""),"",$H45*$I45)</f>
        <v/>
      </c>
      <c r="K45" s="27" t="n"/>
      <c r="L45" s="27" t="n"/>
      <c r="M45" s="6">
        <f>IF($O45&lt;&gt;"Oui","",IF($L45&lt;&gt;"",$L45,IF($K45&lt;&gt;"",$K45,$J45)))</f>
        <v/>
      </c>
      <c r="N45" s="45" t="n"/>
      <c r="O45" s="29" t="n"/>
      <c r="P45" s="25" t="n"/>
    </row>
    <row r="46" ht="28" customHeight="1">
      <c r="A46" s="24" t="n"/>
      <c r="B46" s="24" t="n"/>
      <c r="C46" s="24" t="n"/>
      <c r="D46" s="25" t="n"/>
      <c r="E46" s="24" t="n"/>
      <c r="F46" s="24" t="n"/>
      <c r="G46" s="24" t="n"/>
      <c r="H46" s="44" t="n"/>
      <c r="I46" s="27" t="n"/>
      <c r="J46" s="8">
        <f>IF(OR($O46&lt;&gt;"Oui",$H46="",$I46=""),"",$H46*$I46)</f>
        <v/>
      </c>
      <c r="K46" s="27" t="n"/>
      <c r="L46" s="27" t="n"/>
      <c r="M46" s="8">
        <f>IF($O46&lt;&gt;"Oui","",IF($L46&lt;&gt;"",$L46,IF($K46&lt;&gt;"",$K46,$J46)))</f>
        <v/>
      </c>
      <c r="N46" s="45" t="n"/>
      <c r="O46" s="29" t="n"/>
      <c r="P46" s="25" t="n"/>
    </row>
    <row r="47" ht="28" customHeight="1">
      <c r="A47" s="24" t="n"/>
      <c r="B47" s="24" t="n"/>
      <c r="C47" s="24" t="n"/>
      <c r="D47" s="25" t="n"/>
      <c r="E47" s="24" t="n"/>
      <c r="F47" s="24" t="n"/>
      <c r="G47" s="24" t="n"/>
      <c r="H47" s="44" t="n"/>
      <c r="I47" s="27" t="n"/>
      <c r="J47" s="6">
        <f>IF(OR($O47&lt;&gt;"Oui",$H47="",$I47=""),"",$H47*$I47)</f>
        <v/>
      </c>
      <c r="K47" s="27" t="n"/>
      <c r="L47" s="27" t="n"/>
      <c r="M47" s="6">
        <f>IF($O47&lt;&gt;"Oui","",IF($L47&lt;&gt;"",$L47,IF($K47&lt;&gt;"",$K47,$J47)))</f>
        <v/>
      </c>
      <c r="N47" s="45" t="n"/>
      <c r="O47" s="29" t="n"/>
      <c r="P47" s="25" t="n"/>
    </row>
    <row r="48" ht="28" customHeight="1">
      <c r="A48" s="24" t="n"/>
      <c r="B48" s="24" t="n"/>
      <c r="C48" s="24" t="n"/>
      <c r="D48" s="25" t="n"/>
      <c r="E48" s="24" t="n"/>
      <c r="F48" s="24" t="n"/>
      <c r="G48" s="24" t="n"/>
      <c r="H48" s="44" t="n"/>
      <c r="I48" s="27" t="n"/>
      <c r="J48" s="8">
        <f>IF(OR($O48&lt;&gt;"Oui",$H48="",$I48=""),"",$H48*$I48)</f>
        <v/>
      </c>
      <c r="K48" s="27" t="n"/>
      <c r="L48" s="27" t="n"/>
      <c r="M48" s="8">
        <f>IF($O48&lt;&gt;"Oui","",IF($L48&lt;&gt;"",$L48,IF($K48&lt;&gt;"",$K48,$J48)))</f>
        <v/>
      </c>
      <c r="N48" s="45" t="n"/>
      <c r="O48" s="29" t="n"/>
      <c r="P48" s="25" t="n"/>
    </row>
    <row r="49" ht="28" customHeight="1">
      <c r="A49" s="24" t="n"/>
      <c r="B49" s="24" t="n"/>
      <c r="C49" s="24" t="n"/>
      <c r="D49" s="25" t="n"/>
      <c r="E49" s="24" t="n"/>
      <c r="F49" s="24" t="n"/>
      <c r="G49" s="24" t="n"/>
      <c r="H49" s="44" t="n"/>
      <c r="I49" s="27" t="n"/>
      <c r="J49" s="6">
        <f>IF(OR($O49&lt;&gt;"Oui",$H49="",$I49=""),"",$H49*$I49)</f>
        <v/>
      </c>
      <c r="K49" s="27" t="n"/>
      <c r="L49" s="27" t="n"/>
      <c r="M49" s="6">
        <f>IF($O49&lt;&gt;"Oui","",IF($L49&lt;&gt;"",$L49,IF($K49&lt;&gt;"",$K49,$J49)))</f>
        <v/>
      </c>
      <c r="N49" s="45" t="n"/>
      <c r="O49" s="29" t="n"/>
      <c r="P49" s="25" t="n"/>
    </row>
    <row r="50" ht="28" customHeight="1">
      <c r="A50" s="24" t="n"/>
      <c r="B50" s="24" t="n"/>
      <c r="C50" s="24" t="n"/>
      <c r="D50" s="25" t="n"/>
      <c r="E50" s="24" t="n"/>
      <c r="F50" s="24" t="n"/>
      <c r="G50" s="24" t="n"/>
      <c r="H50" s="44" t="n"/>
      <c r="I50" s="27" t="n"/>
      <c r="J50" s="8">
        <f>IF(OR($O50&lt;&gt;"Oui",$H50="",$I50=""),"",$H50*$I50)</f>
        <v/>
      </c>
      <c r="K50" s="27" t="n"/>
      <c r="L50" s="27" t="n"/>
      <c r="M50" s="8">
        <f>IF($O50&lt;&gt;"Oui","",IF($L50&lt;&gt;"",$L50,IF($K50&lt;&gt;"",$K50,$J50)))</f>
        <v/>
      </c>
      <c r="N50" s="45" t="n"/>
      <c r="O50" s="29" t="n"/>
      <c r="P50" s="25" t="n"/>
    </row>
    <row r="51" ht="28" customHeight="1">
      <c r="A51" s="24" t="n"/>
      <c r="B51" s="24" t="n"/>
      <c r="C51" s="24" t="n"/>
      <c r="D51" s="25" t="n"/>
      <c r="E51" s="24" t="n"/>
      <c r="F51" s="24" t="n"/>
      <c r="G51" s="24" t="n"/>
      <c r="H51" s="44" t="n"/>
      <c r="I51" s="27" t="n"/>
      <c r="J51" s="6">
        <f>IF(OR($O51&lt;&gt;"Oui",$H51="",$I51=""),"",$H51*$I51)</f>
        <v/>
      </c>
      <c r="K51" s="27" t="n"/>
      <c r="L51" s="27" t="n"/>
      <c r="M51" s="6">
        <f>IF($O51&lt;&gt;"Oui","",IF($L51&lt;&gt;"",$L51,IF($K51&lt;&gt;"",$K51,$J51)))</f>
        <v/>
      </c>
      <c r="N51" s="45" t="n"/>
      <c r="O51" s="29" t="n"/>
      <c r="P51" s="25" t="n"/>
    </row>
    <row r="52" ht="28" customHeight="1">
      <c r="A52" s="24" t="n"/>
      <c r="B52" s="24" t="n"/>
      <c r="C52" s="24" t="n"/>
      <c r="D52" s="25" t="n"/>
      <c r="E52" s="24" t="n"/>
      <c r="F52" s="24" t="n"/>
      <c r="G52" s="24" t="n"/>
      <c r="H52" s="44" t="n"/>
      <c r="I52" s="27" t="n"/>
      <c r="J52" s="8">
        <f>IF(OR($O52&lt;&gt;"Oui",$H52="",$I52=""),"",$H52*$I52)</f>
        <v/>
      </c>
      <c r="K52" s="27" t="n"/>
      <c r="L52" s="27" t="n"/>
      <c r="M52" s="8">
        <f>IF($O52&lt;&gt;"Oui","",IF($L52&lt;&gt;"",$L52,IF($K52&lt;&gt;"",$K52,$J52)))</f>
        <v/>
      </c>
      <c r="N52" s="45" t="n"/>
      <c r="O52" s="29" t="n"/>
      <c r="P52" s="25" t="n"/>
    </row>
    <row r="53" ht="28" customHeight="1">
      <c r="A53" s="24" t="n"/>
      <c r="B53" s="24" t="n"/>
      <c r="C53" s="24" t="n"/>
      <c r="D53" s="25" t="n"/>
      <c r="E53" s="24" t="n"/>
      <c r="F53" s="24" t="n"/>
      <c r="G53" s="24" t="n"/>
      <c r="H53" s="44" t="n"/>
      <c r="I53" s="27" t="n"/>
      <c r="J53" s="6">
        <f>IF(OR($O53&lt;&gt;"Oui",$H53="",$I53=""),"",$H53*$I53)</f>
        <v/>
      </c>
      <c r="K53" s="27" t="n"/>
      <c r="L53" s="27" t="n"/>
      <c r="M53" s="6">
        <f>IF($O53&lt;&gt;"Oui","",IF($L53&lt;&gt;"",$L53,IF($K53&lt;&gt;"",$K53,$J53)))</f>
        <v/>
      </c>
      <c r="N53" s="45" t="n"/>
      <c r="O53" s="29" t="n"/>
      <c r="P53" s="25" t="n"/>
    </row>
    <row r="54" ht="28" customHeight="1">
      <c r="A54" s="24" t="n"/>
      <c r="B54" s="24" t="n"/>
      <c r="C54" s="24" t="n"/>
      <c r="D54" s="25" t="n"/>
      <c r="E54" s="24" t="n"/>
      <c r="F54" s="24" t="n"/>
      <c r="G54" s="24" t="n"/>
      <c r="H54" s="44" t="n"/>
      <c r="I54" s="27" t="n"/>
      <c r="J54" s="8">
        <f>IF(OR($O54&lt;&gt;"Oui",$H54="",$I54=""),"",$H54*$I54)</f>
        <v/>
      </c>
      <c r="K54" s="27" t="n"/>
      <c r="L54" s="27" t="n"/>
      <c r="M54" s="8">
        <f>IF($O54&lt;&gt;"Oui","",IF($L54&lt;&gt;"",$L54,IF($K54&lt;&gt;"",$K54,$J54)))</f>
        <v/>
      </c>
      <c r="N54" s="45" t="n"/>
      <c r="O54" s="29" t="n"/>
      <c r="P54" s="25" t="n"/>
    </row>
    <row r="55" ht="28" customHeight="1">
      <c r="A55" s="24" t="n"/>
      <c r="B55" s="24" t="n"/>
      <c r="C55" s="24" t="n"/>
      <c r="D55" s="25" t="n"/>
      <c r="E55" s="24" t="n"/>
      <c r="F55" s="24" t="n"/>
      <c r="G55" s="24" t="n"/>
      <c r="H55" s="44" t="n"/>
      <c r="I55" s="27" t="n"/>
      <c r="J55" s="6">
        <f>IF(OR($O55&lt;&gt;"Oui",$H55="",$I55=""),"",$H55*$I55)</f>
        <v/>
      </c>
      <c r="K55" s="27" t="n"/>
      <c r="L55" s="27" t="n"/>
      <c r="M55" s="6">
        <f>IF($O55&lt;&gt;"Oui","",IF($L55&lt;&gt;"",$L55,IF($K55&lt;&gt;"",$K55,$J55)))</f>
        <v/>
      </c>
      <c r="N55" s="45" t="n"/>
      <c r="O55" s="29" t="n"/>
      <c r="P55" s="25" t="n"/>
    </row>
    <row r="56" ht="28" customHeight="1">
      <c r="A56" s="24" t="n"/>
      <c r="B56" s="24" t="n"/>
      <c r="C56" s="24" t="n"/>
      <c r="D56" s="25" t="n"/>
      <c r="E56" s="24" t="n"/>
      <c r="F56" s="24" t="n"/>
      <c r="G56" s="24" t="n"/>
      <c r="H56" s="44" t="n"/>
      <c r="I56" s="27" t="n"/>
      <c r="J56" s="8">
        <f>IF(OR($O56&lt;&gt;"Oui",$H56="",$I56=""),"",$H56*$I56)</f>
        <v/>
      </c>
      <c r="K56" s="27" t="n"/>
      <c r="L56" s="27" t="n"/>
      <c r="M56" s="8">
        <f>IF($O56&lt;&gt;"Oui","",IF($L56&lt;&gt;"",$L56,IF($K56&lt;&gt;"",$K56,$J56)))</f>
        <v/>
      </c>
      <c r="N56" s="45" t="n"/>
      <c r="O56" s="29" t="n"/>
      <c r="P56" s="25" t="n"/>
    </row>
    <row r="57" ht="28" customHeight="1">
      <c r="A57" s="24" t="n"/>
      <c r="B57" s="24" t="n"/>
      <c r="C57" s="24" t="n"/>
      <c r="D57" s="25" t="n"/>
      <c r="E57" s="24" t="n"/>
      <c r="F57" s="24" t="n"/>
      <c r="G57" s="24" t="n"/>
      <c r="H57" s="44" t="n"/>
      <c r="I57" s="27" t="n"/>
      <c r="J57" s="6">
        <f>IF(OR($O57&lt;&gt;"Oui",$H57="",$I57=""),"",$H57*$I57)</f>
        <v/>
      </c>
      <c r="K57" s="27" t="n"/>
      <c r="L57" s="27" t="n"/>
      <c r="M57" s="6">
        <f>IF($O57&lt;&gt;"Oui","",IF($L57&lt;&gt;"",$L57,IF($K57&lt;&gt;"",$K57,$J57)))</f>
        <v/>
      </c>
      <c r="N57" s="45" t="n"/>
      <c r="O57" s="29" t="n"/>
      <c r="P57" s="25" t="n"/>
    </row>
    <row r="58" ht="28" customHeight="1">
      <c r="A58" s="24" t="n"/>
      <c r="B58" s="24" t="n"/>
      <c r="C58" s="24" t="n"/>
      <c r="D58" s="25" t="n"/>
      <c r="E58" s="24" t="n"/>
      <c r="F58" s="24" t="n"/>
      <c r="G58" s="24" t="n"/>
      <c r="H58" s="44" t="n"/>
      <c r="I58" s="27" t="n"/>
      <c r="J58" s="8">
        <f>IF(OR($O58&lt;&gt;"Oui",$H58="",$I58=""),"",$H58*$I58)</f>
        <v/>
      </c>
      <c r="K58" s="27" t="n"/>
      <c r="L58" s="27" t="n"/>
      <c r="M58" s="8">
        <f>IF($O58&lt;&gt;"Oui","",IF($L58&lt;&gt;"",$L58,IF($K58&lt;&gt;"",$K58,$J58)))</f>
        <v/>
      </c>
      <c r="N58" s="45" t="n"/>
      <c r="O58" s="29" t="n"/>
      <c r="P58" s="25" t="n"/>
    </row>
    <row r="59" ht="28" customHeight="1">
      <c r="A59" s="24" t="n"/>
      <c r="B59" s="24" t="n"/>
      <c r="C59" s="24" t="n"/>
      <c r="D59" s="25" t="n"/>
      <c r="E59" s="24" t="n"/>
      <c r="F59" s="24" t="n"/>
      <c r="G59" s="24" t="n"/>
      <c r="H59" s="44" t="n"/>
      <c r="I59" s="27" t="n"/>
      <c r="J59" s="6">
        <f>IF(OR($O59&lt;&gt;"Oui",$H59="",$I59=""),"",$H59*$I59)</f>
        <v/>
      </c>
      <c r="K59" s="27" t="n"/>
      <c r="L59" s="27" t="n"/>
      <c r="M59" s="6">
        <f>IF($O59&lt;&gt;"Oui","",IF($L59&lt;&gt;"",$L59,IF($K59&lt;&gt;"",$K59,$J59)))</f>
        <v/>
      </c>
      <c r="N59" s="45" t="n"/>
      <c r="O59" s="29" t="n"/>
      <c r="P59" s="25" t="n"/>
    </row>
    <row r="60" ht="28" customHeight="1">
      <c r="A60" s="24" t="n"/>
      <c r="B60" s="24" t="n"/>
      <c r="C60" s="24" t="n"/>
      <c r="D60" s="25" t="n"/>
      <c r="E60" s="24" t="n"/>
      <c r="F60" s="24" t="n"/>
      <c r="G60" s="24" t="n"/>
      <c r="H60" s="44" t="n"/>
      <c r="I60" s="27" t="n"/>
      <c r="J60" s="8">
        <f>IF(OR($O60&lt;&gt;"Oui",$H60="",$I60=""),"",$H60*$I60)</f>
        <v/>
      </c>
      <c r="K60" s="27" t="n"/>
      <c r="L60" s="27" t="n"/>
      <c r="M60" s="8">
        <f>IF($O60&lt;&gt;"Oui","",IF($L60&lt;&gt;"",$L60,IF($K60&lt;&gt;"",$K60,$J60)))</f>
        <v/>
      </c>
      <c r="N60" s="45" t="n"/>
      <c r="O60" s="29" t="n"/>
      <c r="P60" s="25" t="n"/>
    </row>
    <row r="61" ht="28" customHeight="1">
      <c r="A61" s="24" t="n"/>
      <c r="B61" s="24" t="n"/>
      <c r="C61" s="24" t="n"/>
      <c r="D61" s="25" t="n"/>
      <c r="E61" s="24" t="n"/>
      <c r="F61" s="24" t="n"/>
      <c r="G61" s="24" t="n"/>
      <c r="H61" s="44" t="n"/>
      <c r="I61" s="27" t="n"/>
      <c r="J61" s="6">
        <f>IF(OR($O61&lt;&gt;"Oui",$H61="",$I61=""),"",$H61*$I61)</f>
        <v/>
      </c>
      <c r="K61" s="27" t="n"/>
      <c r="L61" s="27" t="n"/>
      <c r="M61" s="6">
        <f>IF($O61&lt;&gt;"Oui","",IF($L61&lt;&gt;"",$L61,IF($K61&lt;&gt;"",$K61,$J61)))</f>
        <v/>
      </c>
      <c r="N61" s="45" t="n"/>
      <c r="O61" s="29" t="n"/>
      <c r="P61" s="25" t="n"/>
    </row>
    <row r="62" ht="28" customHeight="1">
      <c r="A62" s="24" t="n"/>
      <c r="B62" s="24" t="n"/>
      <c r="C62" s="24" t="n"/>
      <c r="D62" s="25" t="n"/>
      <c r="E62" s="24" t="n"/>
      <c r="F62" s="24" t="n"/>
      <c r="G62" s="24" t="n"/>
      <c r="H62" s="44" t="n"/>
      <c r="I62" s="27" t="n"/>
      <c r="J62" s="8">
        <f>IF(OR($O62&lt;&gt;"Oui",$H62="",$I62=""),"",$H62*$I62)</f>
        <v/>
      </c>
      <c r="K62" s="27" t="n"/>
      <c r="L62" s="27" t="n"/>
      <c r="M62" s="8">
        <f>IF($O62&lt;&gt;"Oui","",IF($L62&lt;&gt;"",$L62,IF($K62&lt;&gt;"",$K62,$J62)))</f>
        <v/>
      </c>
      <c r="N62" s="45" t="n"/>
      <c r="O62" s="29" t="n"/>
      <c r="P62" s="25" t="n"/>
    </row>
    <row r="63" ht="28" customHeight="1">
      <c r="A63" s="24" t="n"/>
      <c r="B63" s="24" t="n"/>
      <c r="C63" s="24" t="n"/>
      <c r="D63" s="25" t="n"/>
      <c r="E63" s="24" t="n"/>
      <c r="F63" s="24" t="n"/>
      <c r="G63" s="24" t="n"/>
      <c r="H63" s="44" t="n"/>
      <c r="I63" s="27" t="n"/>
      <c r="J63" s="6">
        <f>IF(OR($O63&lt;&gt;"Oui",$H63="",$I63=""),"",$H63*$I63)</f>
        <v/>
      </c>
      <c r="K63" s="27" t="n"/>
      <c r="L63" s="27" t="n"/>
      <c r="M63" s="6">
        <f>IF($O63&lt;&gt;"Oui","",IF($L63&lt;&gt;"",$L63,IF($K63&lt;&gt;"",$K63,$J63)))</f>
        <v/>
      </c>
      <c r="N63" s="45" t="n"/>
      <c r="O63" s="29" t="n"/>
      <c r="P63" s="25" t="n"/>
    </row>
    <row r="64" ht="28" customHeight="1">
      <c r="A64" s="24" t="n"/>
      <c r="B64" s="24" t="n"/>
      <c r="C64" s="24" t="n"/>
      <c r="D64" s="25" t="n"/>
      <c r="E64" s="24" t="n"/>
      <c r="F64" s="24" t="n"/>
      <c r="G64" s="24" t="n"/>
      <c r="H64" s="44" t="n"/>
      <c r="I64" s="27" t="n"/>
      <c r="J64" s="8">
        <f>IF(OR($O64&lt;&gt;"Oui",$H64="",$I64=""),"",$H64*$I64)</f>
        <v/>
      </c>
      <c r="K64" s="27" t="n"/>
      <c r="L64" s="27" t="n"/>
      <c r="M64" s="8">
        <f>IF($O64&lt;&gt;"Oui","",IF($L64&lt;&gt;"",$L64,IF($K64&lt;&gt;"",$K64,$J64)))</f>
        <v/>
      </c>
      <c r="N64" s="45" t="n"/>
      <c r="O64" s="29" t="n"/>
      <c r="P64" s="25" t="n"/>
    </row>
    <row r="65" ht="28" customHeight="1">
      <c r="A65" s="24" t="n"/>
      <c r="B65" s="24" t="n"/>
      <c r="C65" s="24" t="n"/>
      <c r="D65" s="25" t="n"/>
      <c r="E65" s="24" t="n"/>
      <c r="F65" s="24" t="n"/>
      <c r="G65" s="24" t="n"/>
      <c r="H65" s="44" t="n"/>
      <c r="I65" s="27" t="n"/>
      <c r="J65" s="6">
        <f>IF(OR($O65&lt;&gt;"Oui",$H65="",$I65=""),"",$H65*$I65)</f>
        <v/>
      </c>
      <c r="K65" s="27" t="n"/>
      <c r="L65" s="27" t="n"/>
      <c r="M65" s="6">
        <f>IF($O65&lt;&gt;"Oui","",IF($L65&lt;&gt;"",$L65,IF($K65&lt;&gt;"",$K65,$J65)))</f>
        <v/>
      </c>
      <c r="N65" s="45" t="n"/>
      <c r="O65" s="29" t="n"/>
      <c r="P65" s="25" t="n"/>
    </row>
    <row r="66" ht="28" customHeight="1">
      <c r="A66" s="24" t="n"/>
      <c r="B66" s="24" t="n"/>
      <c r="C66" s="24" t="n"/>
      <c r="D66" s="25" t="n"/>
      <c r="E66" s="24" t="n"/>
      <c r="F66" s="24" t="n"/>
      <c r="G66" s="24" t="n"/>
      <c r="H66" s="44" t="n"/>
      <c r="I66" s="27" t="n"/>
      <c r="J66" s="8">
        <f>IF(OR($O66&lt;&gt;"Oui",$H66="",$I66=""),"",$H66*$I66)</f>
        <v/>
      </c>
      <c r="K66" s="27" t="n"/>
      <c r="L66" s="27" t="n"/>
      <c r="M66" s="8">
        <f>IF($O66&lt;&gt;"Oui","",IF($L66&lt;&gt;"",$L66,IF($K66&lt;&gt;"",$K66,$J66)))</f>
        <v/>
      </c>
      <c r="N66" s="45" t="n"/>
      <c r="O66" s="29" t="n"/>
      <c r="P66" s="25" t="n"/>
    </row>
    <row r="67" ht="28" customHeight="1">
      <c r="A67" s="24" t="n"/>
      <c r="B67" s="24" t="n"/>
      <c r="C67" s="24" t="n"/>
      <c r="D67" s="25" t="n"/>
      <c r="E67" s="24" t="n"/>
      <c r="F67" s="24" t="n"/>
      <c r="G67" s="24" t="n"/>
      <c r="H67" s="44" t="n"/>
      <c r="I67" s="27" t="n"/>
      <c r="J67" s="6">
        <f>IF(OR($O67&lt;&gt;"Oui",$H67="",$I67=""),"",$H67*$I67)</f>
        <v/>
      </c>
      <c r="K67" s="27" t="n"/>
      <c r="L67" s="27" t="n"/>
      <c r="M67" s="6">
        <f>IF($O67&lt;&gt;"Oui","",IF($L67&lt;&gt;"",$L67,IF($K67&lt;&gt;"",$K67,$J67)))</f>
        <v/>
      </c>
      <c r="N67" s="45" t="n"/>
      <c r="O67" s="29" t="n"/>
      <c r="P67" s="25" t="n"/>
    </row>
    <row r="68" ht="28" customHeight="1">
      <c r="A68" s="24" t="n"/>
      <c r="B68" s="24" t="n"/>
      <c r="C68" s="24" t="n"/>
      <c r="D68" s="25" t="n"/>
      <c r="E68" s="24" t="n"/>
      <c r="F68" s="24" t="n"/>
      <c r="G68" s="24" t="n"/>
      <c r="H68" s="44" t="n"/>
      <c r="I68" s="27" t="n"/>
      <c r="J68" s="8">
        <f>IF(OR($O68&lt;&gt;"Oui",$H68="",$I68=""),"",$H68*$I68)</f>
        <v/>
      </c>
      <c r="K68" s="27" t="n"/>
      <c r="L68" s="27" t="n"/>
      <c r="M68" s="8">
        <f>IF($O68&lt;&gt;"Oui","",IF($L68&lt;&gt;"",$L68,IF($K68&lt;&gt;"",$K68,$J68)))</f>
        <v/>
      </c>
      <c r="N68" s="45" t="n"/>
      <c r="O68" s="29" t="n"/>
      <c r="P68" s="25" t="n"/>
    </row>
    <row r="69" ht="28" customHeight="1">
      <c r="A69" s="24" t="n"/>
      <c r="B69" s="24" t="n"/>
      <c r="C69" s="24" t="n"/>
      <c r="D69" s="25" t="n"/>
      <c r="E69" s="24" t="n"/>
      <c r="F69" s="24" t="n"/>
      <c r="G69" s="24" t="n"/>
      <c r="H69" s="44" t="n"/>
      <c r="I69" s="27" t="n"/>
      <c r="J69" s="6">
        <f>IF(OR($O69&lt;&gt;"Oui",$H69="",$I69=""),"",$H69*$I69)</f>
        <v/>
      </c>
      <c r="K69" s="27" t="n"/>
      <c r="L69" s="27" t="n"/>
      <c r="M69" s="6">
        <f>IF($O69&lt;&gt;"Oui","",IF($L69&lt;&gt;"",$L69,IF($K69&lt;&gt;"",$K69,$J69)))</f>
        <v/>
      </c>
      <c r="N69" s="45" t="n"/>
      <c r="O69" s="29" t="n"/>
      <c r="P69" s="25" t="n"/>
    </row>
    <row r="70" ht="28" customHeight="1">
      <c r="A70" s="24" t="n"/>
      <c r="B70" s="24" t="n"/>
      <c r="C70" s="24" t="n"/>
      <c r="D70" s="25" t="n"/>
      <c r="E70" s="24" t="n"/>
      <c r="F70" s="24" t="n"/>
      <c r="G70" s="24" t="n"/>
      <c r="H70" s="44" t="n"/>
      <c r="I70" s="27" t="n"/>
      <c r="J70" s="8">
        <f>IF(OR($O70&lt;&gt;"Oui",$H70="",$I70=""),"",$H70*$I70)</f>
        <v/>
      </c>
      <c r="K70" s="27" t="n"/>
      <c r="L70" s="27" t="n"/>
      <c r="M70" s="8">
        <f>IF($O70&lt;&gt;"Oui","",IF($L70&lt;&gt;"",$L70,IF($K70&lt;&gt;"",$K70,$J70)))</f>
        <v/>
      </c>
      <c r="N70" s="45" t="n"/>
      <c r="O70" s="29" t="n"/>
      <c r="P70" s="25" t="n"/>
    </row>
    <row r="71" ht="28" customHeight="1">
      <c r="A71" s="24" t="n"/>
      <c r="B71" s="24" t="n"/>
      <c r="C71" s="24" t="n"/>
      <c r="D71" s="25" t="n"/>
      <c r="E71" s="24" t="n"/>
      <c r="F71" s="24" t="n"/>
      <c r="G71" s="24" t="n"/>
      <c r="H71" s="44" t="n"/>
      <c r="I71" s="27" t="n"/>
      <c r="J71" s="6">
        <f>IF(OR($O71&lt;&gt;"Oui",$H71="",$I71=""),"",$H71*$I71)</f>
        <v/>
      </c>
      <c r="K71" s="27" t="n"/>
      <c r="L71" s="27" t="n"/>
      <c r="M71" s="6">
        <f>IF($O71&lt;&gt;"Oui","",IF($L71&lt;&gt;"",$L71,IF($K71&lt;&gt;"",$K71,$J71)))</f>
        <v/>
      </c>
      <c r="N71" s="45" t="n"/>
      <c r="O71" s="29" t="n"/>
      <c r="P71" s="25" t="n"/>
    </row>
    <row r="72" ht="28" customHeight="1">
      <c r="A72" s="24" t="n"/>
      <c r="B72" s="24" t="n"/>
      <c r="C72" s="24" t="n"/>
      <c r="D72" s="25" t="n"/>
      <c r="E72" s="24" t="n"/>
      <c r="F72" s="24" t="n"/>
      <c r="G72" s="24" t="n"/>
      <c r="H72" s="44" t="n"/>
      <c r="I72" s="27" t="n"/>
      <c r="J72" s="8">
        <f>IF(OR($O72&lt;&gt;"Oui",$H72="",$I72=""),"",$H72*$I72)</f>
        <v/>
      </c>
      <c r="K72" s="27" t="n"/>
      <c r="L72" s="27" t="n"/>
      <c r="M72" s="8">
        <f>IF($O72&lt;&gt;"Oui","",IF($L72&lt;&gt;"",$L72,IF($K72&lt;&gt;"",$K72,$J72)))</f>
        <v/>
      </c>
      <c r="N72" s="45" t="n"/>
      <c r="O72" s="29" t="n"/>
      <c r="P72" s="25" t="n"/>
    </row>
    <row r="73" ht="28" customHeight="1">
      <c r="A73" s="24" t="n"/>
      <c r="B73" s="24" t="n"/>
      <c r="C73" s="24" t="n"/>
      <c r="D73" s="25" t="n"/>
      <c r="E73" s="24" t="n"/>
      <c r="F73" s="24" t="n"/>
      <c r="G73" s="24" t="n"/>
      <c r="H73" s="44" t="n"/>
      <c r="I73" s="27" t="n"/>
      <c r="J73" s="6">
        <f>IF(OR($O73&lt;&gt;"Oui",$H73="",$I73=""),"",$H73*$I73)</f>
        <v/>
      </c>
      <c r="K73" s="27" t="n"/>
      <c r="L73" s="27" t="n"/>
      <c r="M73" s="6">
        <f>IF($O73&lt;&gt;"Oui","",IF($L73&lt;&gt;"",$L73,IF($K73&lt;&gt;"",$K73,$J73)))</f>
        <v/>
      </c>
      <c r="N73" s="45" t="n"/>
      <c r="O73" s="29" t="n"/>
      <c r="P73" s="25" t="n"/>
    </row>
    <row r="74" ht="28" customHeight="1">
      <c r="A74" s="24" t="n"/>
      <c r="B74" s="24" t="n"/>
      <c r="C74" s="24" t="n"/>
      <c r="D74" s="25" t="n"/>
      <c r="E74" s="24" t="n"/>
      <c r="F74" s="24" t="n"/>
      <c r="G74" s="24" t="n"/>
      <c r="H74" s="44" t="n"/>
      <c r="I74" s="27" t="n"/>
      <c r="J74" s="8">
        <f>IF(OR($O74&lt;&gt;"Oui",$H74="",$I74=""),"",$H74*$I74)</f>
        <v/>
      </c>
      <c r="K74" s="27" t="n"/>
      <c r="L74" s="27" t="n"/>
      <c r="M74" s="8">
        <f>IF($O74&lt;&gt;"Oui","",IF($L74&lt;&gt;"",$L74,IF($K74&lt;&gt;"",$K74,$J74)))</f>
        <v/>
      </c>
      <c r="N74" s="45" t="n"/>
      <c r="O74" s="29" t="n"/>
      <c r="P74" s="25" t="n"/>
    </row>
    <row r="75" ht="28" customHeight="1">
      <c r="A75" s="24" t="n"/>
      <c r="B75" s="24" t="n"/>
      <c r="C75" s="24" t="n"/>
      <c r="D75" s="25" t="n"/>
      <c r="E75" s="24" t="n"/>
      <c r="F75" s="24" t="n"/>
      <c r="G75" s="24" t="n"/>
      <c r="H75" s="44" t="n"/>
      <c r="I75" s="27" t="n"/>
      <c r="J75" s="6">
        <f>IF(OR($O75&lt;&gt;"Oui",$H75="",$I75=""),"",$H75*$I75)</f>
        <v/>
      </c>
      <c r="K75" s="27" t="n"/>
      <c r="L75" s="27" t="n"/>
      <c r="M75" s="6">
        <f>IF($O75&lt;&gt;"Oui","",IF($L75&lt;&gt;"",$L75,IF($K75&lt;&gt;"",$K75,$J75)))</f>
        <v/>
      </c>
      <c r="N75" s="45" t="n"/>
      <c r="O75" s="29" t="n"/>
      <c r="P75" s="25" t="n"/>
    </row>
    <row r="76" ht="28" customHeight="1">
      <c r="A76" s="24" t="n"/>
      <c r="B76" s="24" t="n"/>
      <c r="C76" s="24" t="n"/>
      <c r="D76" s="25" t="n"/>
      <c r="E76" s="24" t="n"/>
      <c r="F76" s="24" t="n"/>
      <c r="G76" s="24" t="n"/>
      <c r="H76" s="44" t="n"/>
      <c r="I76" s="27" t="n"/>
      <c r="J76" s="8">
        <f>IF(OR($O76&lt;&gt;"Oui",$H76="",$I76=""),"",$H76*$I76)</f>
        <v/>
      </c>
      <c r="K76" s="27" t="n"/>
      <c r="L76" s="27" t="n"/>
      <c r="M76" s="8">
        <f>IF($O76&lt;&gt;"Oui","",IF($L76&lt;&gt;"",$L76,IF($K76&lt;&gt;"",$K76,$J76)))</f>
        <v/>
      </c>
      <c r="N76" s="45" t="n"/>
      <c r="O76" s="29" t="n"/>
      <c r="P76" s="25" t="n"/>
    </row>
    <row r="77" ht="28" customHeight="1">
      <c r="A77" s="24" t="n"/>
      <c r="B77" s="24" t="n"/>
      <c r="C77" s="24" t="n"/>
      <c r="D77" s="25" t="n"/>
      <c r="E77" s="24" t="n"/>
      <c r="F77" s="24" t="n"/>
      <c r="G77" s="24" t="n"/>
      <c r="H77" s="44" t="n"/>
      <c r="I77" s="27" t="n"/>
      <c r="J77" s="6">
        <f>IF(OR($O77&lt;&gt;"Oui",$H77="",$I77=""),"",$H77*$I77)</f>
        <v/>
      </c>
      <c r="K77" s="27" t="n"/>
      <c r="L77" s="27" t="n"/>
      <c r="M77" s="6">
        <f>IF($O77&lt;&gt;"Oui","",IF($L77&lt;&gt;"",$L77,IF($K77&lt;&gt;"",$K77,$J77)))</f>
        <v/>
      </c>
      <c r="N77" s="45" t="n"/>
      <c r="O77" s="29" t="n"/>
      <c r="P77" s="25" t="n"/>
    </row>
    <row r="78" ht="28" customHeight="1">
      <c r="A78" s="24" t="n"/>
      <c r="B78" s="24" t="n"/>
      <c r="C78" s="24" t="n"/>
      <c r="D78" s="25" t="n"/>
      <c r="E78" s="24" t="n"/>
      <c r="F78" s="24" t="n"/>
      <c r="G78" s="24" t="n"/>
      <c r="H78" s="44" t="n"/>
      <c r="I78" s="27" t="n"/>
      <c r="J78" s="8">
        <f>IF(OR($O78&lt;&gt;"Oui",$H78="",$I78=""),"",$H78*$I78)</f>
        <v/>
      </c>
      <c r="K78" s="27" t="n"/>
      <c r="L78" s="27" t="n"/>
      <c r="M78" s="8">
        <f>IF($O78&lt;&gt;"Oui","",IF($L78&lt;&gt;"",$L78,IF($K78&lt;&gt;"",$K78,$J78)))</f>
        <v/>
      </c>
      <c r="N78" s="45" t="n"/>
      <c r="O78" s="29" t="n"/>
      <c r="P78" s="25" t="n"/>
    </row>
    <row r="79" ht="28" customHeight="1">
      <c r="A79" s="24" t="n"/>
      <c r="B79" s="24" t="n"/>
      <c r="C79" s="24" t="n"/>
      <c r="D79" s="25" t="n"/>
      <c r="E79" s="24" t="n"/>
      <c r="F79" s="24" t="n"/>
      <c r="G79" s="24" t="n"/>
      <c r="H79" s="44" t="n"/>
      <c r="I79" s="27" t="n"/>
      <c r="J79" s="6">
        <f>IF(OR($O79&lt;&gt;"Oui",$H79="",$I79=""),"",$H79*$I79)</f>
        <v/>
      </c>
      <c r="K79" s="27" t="n"/>
      <c r="L79" s="27" t="n"/>
      <c r="M79" s="6">
        <f>IF($O79&lt;&gt;"Oui","",IF($L79&lt;&gt;"",$L79,IF($K79&lt;&gt;"",$K79,$J79)))</f>
        <v/>
      </c>
      <c r="N79" s="45" t="n"/>
      <c r="O79" s="29" t="n"/>
      <c r="P79" s="25" t="n"/>
    </row>
    <row r="80" ht="28" customHeight="1">
      <c r="A80" s="24" t="n"/>
      <c r="B80" s="24" t="n"/>
      <c r="C80" s="24" t="n"/>
      <c r="D80" s="25" t="n"/>
      <c r="E80" s="24" t="n"/>
      <c r="F80" s="24" t="n"/>
      <c r="G80" s="24" t="n"/>
      <c r="H80" s="44" t="n"/>
      <c r="I80" s="27" t="n"/>
      <c r="J80" s="8">
        <f>IF(OR($O80&lt;&gt;"Oui",$H80="",$I80=""),"",$H80*$I80)</f>
        <v/>
      </c>
      <c r="K80" s="27" t="n"/>
      <c r="L80" s="27" t="n"/>
      <c r="M80" s="8">
        <f>IF($O80&lt;&gt;"Oui","",IF($L80&lt;&gt;"",$L80,IF($K80&lt;&gt;"",$K80,$J80)))</f>
        <v/>
      </c>
      <c r="N80" s="45" t="n"/>
      <c r="O80" s="29" t="n"/>
      <c r="P80" s="25" t="n"/>
    </row>
    <row r="81" ht="28" customHeight="1">
      <c r="A81" s="24" t="n"/>
      <c r="B81" s="24" t="n"/>
      <c r="C81" s="24" t="n"/>
      <c r="D81" s="25" t="n"/>
      <c r="E81" s="24" t="n"/>
      <c r="F81" s="24" t="n"/>
      <c r="G81" s="24" t="n"/>
      <c r="H81" s="44" t="n"/>
      <c r="I81" s="27" t="n"/>
      <c r="J81" s="6">
        <f>IF(OR($O81&lt;&gt;"Oui",$H81="",$I81=""),"",$H81*$I81)</f>
        <v/>
      </c>
      <c r="K81" s="27" t="n"/>
      <c r="L81" s="27" t="n"/>
      <c r="M81" s="6">
        <f>IF($O81&lt;&gt;"Oui","",IF($L81&lt;&gt;"",$L81,IF($K81&lt;&gt;"",$K81,$J81)))</f>
        <v/>
      </c>
      <c r="N81" s="45" t="n"/>
      <c r="O81" s="29" t="n"/>
      <c r="P81" s="25" t="n"/>
    </row>
    <row r="82" ht="28" customHeight="1">
      <c r="A82" s="24" t="n"/>
      <c r="B82" s="24" t="n"/>
      <c r="C82" s="24" t="n"/>
      <c r="D82" s="25" t="n"/>
      <c r="E82" s="24" t="n"/>
      <c r="F82" s="24" t="n"/>
      <c r="G82" s="24" t="n"/>
      <c r="H82" s="44" t="n"/>
      <c r="I82" s="27" t="n"/>
      <c r="J82" s="8">
        <f>IF(OR($O82&lt;&gt;"Oui",$H82="",$I82=""),"",$H82*$I82)</f>
        <v/>
      </c>
      <c r="K82" s="27" t="n"/>
      <c r="L82" s="27" t="n"/>
      <c r="M82" s="8">
        <f>IF($O82&lt;&gt;"Oui","",IF($L82&lt;&gt;"",$L82,IF($K82&lt;&gt;"",$K82,$J82)))</f>
        <v/>
      </c>
      <c r="N82" s="45" t="n"/>
      <c r="O82" s="29" t="n"/>
      <c r="P82" s="25" t="n"/>
    </row>
    <row r="83" ht="28" customHeight="1">
      <c r="A83" s="24" t="n"/>
      <c r="B83" s="24" t="n"/>
      <c r="C83" s="24" t="n"/>
      <c r="D83" s="25" t="n"/>
      <c r="E83" s="24" t="n"/>
      <c r="F83" s="24" t="n"/>
      <c r="G83" s="24" t="n"/>
      <c r="H83" s="44" t="n"/>
      <c r="I83" s="27" t="n"/>
      <c r="J83" s="6">
        <f>IF(OR($O83&lt;&gt;"Oui",$H83="",$I83=""),"",$H83*$I83)</f>
        <v/>
      </c>
      <c r="K83" s="27" t="n"/>
      <c r="L83" s="27" t="n"/>
      <c r="M83" s="6">
        <f>IF($O83&lt;&gt;"Oui","",IF($L83&lt;&gt;"",$L83,IF($K83&lt;&gt;"",$K83,$J83)))</f>
        <v/>
      </c>
      <c r="N83" s="45" t="n"/>
      <c r="O83" s="29" t="n"/>
      <c r="P83" s="25" t="n"/>
    </row>
    <row r="84" ht="28" customHeight="1">
      <c r="A84" s="24" t="n"/>
      <c r="B84" s="24" t="n"/>
      <c r="C84" s="24" t="n"/>
      <c r="D84" s="25" t="n"/>
      <c r="E84" s="24" t="n"/>
      <c r="F84" s="24" t="n"/>
      <c r="G84" s="24" t="n"/>
      <c r="H84" s="44" t="n"/>
      <c r="I84" s="27" t="n"/>
      <c r="J84" s="8">
        <f>IF(OR($O84&lt;&gt;"Oui",$H84="",$I84=""),"",$H84*$I84)</f>
        <v/>
      </c>
      <c r="K84" s="27" t="n"/>
      <c r="L84" s="27" t="n"/>
      <c r="M84" s="8">
        <f>IF($O84&lt;&gt;"Oui","",IF($L84&lt;&gt;"",$L84,IF($K84&lt;&gt;"",$K84,$J84)))</f>
        <v/>
      </c>
      <c r="N84" s="45" t="n"/>
      <c r="O84" s="29" t="n"/>
      <c r="P84" s="25" t="n"/>
    </row>
    <row r="85" ht="28" customHeight="1">
      <c r="A85" s="24" t="n"/>
      <c r="B85" s="24" t="n"/>
      <c r="C85" s="24" t="n"/>
      <c r="D85" s="25" t="n"/>
      <c r="E85" s="24" t="n"/>
      <c r="F85" s="24" t="n"/>
      <c r="G85" s="24" t="n"/>
      <c r="H85" s="44" t="n"/>
      <c r="I85" s="27" t="n"/>
      <c r="J85" s="6">
        <f>IF(OR($O85&lt;&gt;"Oui",$H85="",$I85=""),"",$H85*$I85)</f>
        <v/>
      </c>
      <c r="K85" s="27" t="n"/>
      <c r="L85" s="27" t="n"/>
      <c r="M85" s="6">
        <f>IF($O85&lt;&gt;"Oui","",IF($L85&lt;&gt;"",$L85,IF($K85&lt;&gt;"",$K85,$J85)))</f>
        <v/>
      </c>
      <c r="N85" s="45" t="n"/>
      <c r="O85" s="29" t="n"/>
      <c r="P85" s="25" t="n"/>
    </row>
    <row r="86" ht="28" customHeight="1">
      <c r="A86" s="24" t="n"/>
      <c r="B86" s="24" t="n"/>
      <c r="C86" s="24" t="n"/>
      <c r="D86" s="25" t="n"/>
      <c r="E86" s="24" t="n"/>
      <c r="F86" s="24" t="n"/>
      <c r="G86" s="24" t="n"/>
      <c r="H86" s="44" t="n"/>
      <c r="I86" s="27" t="n"/>
      <c r="J86" s="8">
        <f>IF(OR($O86&lt;&gt;"Oui",$H86="",$I86=""),"",$H86*$I86)</f>
        <v/>
      </c>
      <c r="K86" s="27" t="n"/>
      <c r="L86" s="27" t="n"/>
      <c r="M86" s="8">
        <f>IF($O86&lt;&gt;"Oui","",IF($L86&lt;&gt;"",$L86,IF($K86&lt;&gt;"",$K86,$J86)))</f>
        <v/>
      </c>
      <c r="N86" s="45" t="n"/>
      <c r="O86" s="29" t="n"/>
      <c r="P86" s="25" t="n"/>
    </row>
    <row r="87" ht="28" customHeight="1">
      <c r="A87" s="24" t="n"/>
      <c r="B87" s="24" t="n"/>
      <c r="C87" s="24" t="n"/>
      <c r="D87" s="25" t="n"/>
      <c r="E87" s="24" t="n"/>
      <c r="F87" s="24" t="n"/>
      <c r="G87" s="24" t="n"/>
      <c r="H87" s="44" t="n"/>
      <c r="I87" s="27" t="n"/>
      <c r="J87" s="6">
        <f>IF(OR($O87&lt;&gt;"Oui",$H87="",$I87=""),"",$H87*$I87)</f>
        <v/>
      </c>
      <c r="K87" s="27" t="n"/>
      <c r="L87" s="27" t="n"/>
      <c r="M87" s="6">
        <f>IF($O87&lt;&gt;"Oui","",IF($L87&lt;&gt;"",$L87,IF($K87&lt;&gt;"",$K87,$J87)))</f>
        <v/>
      </c>
      <c r="N87" s="45" t="n"/>
      <c r="O87" s="29" t="n"/>
      <c r="P87" s="25" t="n"/>
    </row>
    <row r="88" ht="28" customHeight="1">
      <c r="A88" s="24" t="n"/>
      <c r="B88" s="24" t="n"/>
      <c r="C88" s="24" t="n"/>
      <c r="D88" s="25" t="n"/>
      <c r="E88" s="24" t="n"/>
      <c r="F88" s="24" t="n"/>
      <c r="G88" s="24" t="n"/>
      <c r="H88" s="44" t="n"/>
      <c r="I88" s="27" t="n"/>
      <c r="J88" s="8">
        <f>IF(OR($O88&lt;&gt;"Oui",$H88="",$I88=""),"",$H88*$I88)</f>
        <v/>
      </c>
      <c r="K88" s="27" t="n"/>
      <c r="L88" s="27" t="n"/>
      <c r="M88" s="8">
        <f>IF($O88&lt;&gt;"Oui","",IF($L88&lt;&gt;"",$L88,IF($K88&lt;&gt;"",$K88,$J88)))</f>
        <v/>
      </c>
      <c r="N88" s="45" t="n"/>
      <c r="O88" s="29" t="n"/>
      <c r="P88" s="25" t="n"/>
    </row>
    <row r="89" ht="28" customHeight="1">
      <c r="A89" s="24" t="n"/>
      <c r="B89" s="24" t="n"/>
      <c r="C89" s="24" t="n"/>
      <c r="D89" s="25" t="n"/>
      <c r="E89" s="24" t="n"/>
      <c r="F89" s="24" t="n"/>
      <c r="G89" s="24" t="n"/>
      <c r="H89" s="44" t="n"/>
      <c r="I89" s="27" t="n"/>
      <c r="J89" s="6">
        <f>IF(OR($O89&lt;&gt;"Oui",$H89="",$I89=""),"",$H89*$I89)</f>
        <v/>
      </c>
      <c r="K89" s="27" t="n"/>
      <c r="L89" s="27" t="n"/>
      <c r="M89" s="6">
        <f>IF($O89&lt;&gt;"Oui","",IF($L89&lt;&gt;"",$L89,IF($K89&lt;&gt;"",$K89,$J89)))</f>
        <v/>
      </c>
      <c r="N89" s="45" t="n"/>
      <c r="O89" s="29" t="n"/>
      <c r="P89" s="25" t="n"/>
    </row>
    <row r="90" ht="28" customHeight="1">
      <c r="A90" s="24" t="n"/>
      <c r="B90" s="24" t="n"/>
      <c r="C90" s="24" t="n"/>
      <c r="D90" s="25" t="n"/>
      <c r="E90" s="24" t="n"/>
      <c r="F90" s="24" t="n"/>
      <c r="G90" s="24" t="n"/>
      <c r="H90" s="44" t="n"/>
      <c r="I90" s="27" t="n"/>
      <c r="J90" s="8">
        <f>IF(OR($O90&lt;&gt;"Oui",$H90="",$I90=""),"",$H90*$I90)</f>
        <v/>
      </c>
      <c r="K90" s="27" t="n"/>
      <c r="L90" s="27" t="n"/>
      <c r="M90" s="8">
        <f>IF($O90&lt;&gt;"Oui","",IF($L90&lt;&gt;"",$L90,IF($K90&lt;&gt;"",$K90,$J90)))</f>
        <v/>
      </c>
      <c r="N90" s="45" t="n"/>
      <c r="O90" s="29" t="n"/>
      <c r="P90" s="25" t="n"/>
    </row>
    <row r="91" ht="28" customHeight="1">
      <c r="A91" s="24" t="n"/>
      <c r="B91" s="24" t="n"/>
      <c r="C91" s="24" t="n"/>
      <c r="D91" s="25" t="n"/>
      <c r="E91" s="24" t="n"/>
      <c r="F91" s="24" t="n"/>
      <c r="G91" s="24" t="n"/>
      <c r="H91" s="44" t="n"/>
      <c r="I91" s="27" t="n"/>
      <c r="J91" s="6">
        <f>IF(OR($O91&lt;&gt;"Oui",$H91="",$I91=""),"",$H91*$I91)</f>
        <v/>
      </c>
      <c r="K91" s="27" t="n"/>
      <c r="L91" s="27" t="n"/>
      <c r="M91" s="6">
        <f>IF($O91&lt;&gt;"Oui","",IF($L91&lt;&gt;"",$L91,IF($K91&lt;&gt;"",$K91,$J91)))</f>
        <v/>
      </c>
      <c r="N91" s="45" t="n"/>
      <c r="O91" s="29" t="n"/>
      <c r="P91" s="25" t="n"/>
    </row>
    <row r="92" ht="28" customHeight="1">
      <c r="A92" s="24" t="n"/>
      <c r="B92" s="24" t="n"/>
      <c r="C92" s="24" t="n"/>
      <c r="D92" s="25" t="n"/>
      <c r="E92" s="24" t="n"/>
      <c r="F92" s="24" t="n"/>
      <c r="G92" s="24" t="n"/>
      <c r="H92" s="44" t="n"/>
      <c r="I92" s="27" t="n"/>
      <c r="J92" s="8">
        <f>IF(OR($O92&lt;&gt;"Oui",$H92="",$I92=""),"",$H92*$I92)</f>
        <v/>
      </c>
      <c r="K92" s="27" t="n"/>
      <c r="L92" s="27" t="n"/>
      <c r="M92" s="8">
        <f>IF($O92&lt;&gt;"Oui","",IF($L92&lt;&gt;"",$L92,IF($K92&lt;&gt;"",$K92,$J92)))</f>
        <v/>
      </c>
      <c r="N92" s="45" t="n"/>
      <c r="O92" s="29" t="n"/>
      <c r="P92" s="25" t="n"/>
    </row>
    <row r="93" ht="28" customHeight="1">
      <c r="A93" s="24" t="n"/>
      <c r="B93" s="24" t="n"/>
      <c r="C93" s="24" t="n"/>
      <c r="D93" s="25" t="n"/>
      <c r="E93" s="24" t="n"/>
      <c r="F93" s="24" t="n"/>
      <c r="G93" s="24" t="n"/>
      <c r="H93" s="44" t="n"/>
      <c r="I93" s="27" t="n"/>
      <c r="J93" s="6">
        <f>IF(OR($O93&lt;&gt;"Oui",$H93="",$I93=""),"",$H93*$I93)</f>
        <v/>
      </c>
      <c r="K93" s="27" t="n"/>
      <c r="L93" s="27" t="n"/>
      <c r="M93" s="6">
        <f>IF($O93&lt;&gt;"Oui","",IF($L93&lt;&gt;"",$L93,IF($K93&lt;&gt;"",$K93,$J93)))</f>
        <v/>
      </c>
      <c r="N93" s="45" t="n"/>
      <c r="O93" s="29" t="n"/>
      <c r="P93" s="25" t="n"/>
    </row>
    <row r="94" ht="28" customHeight="1">
      <c r="A94" s="24" t="n"/>
      <c r="B94" s="24" t="n"/>
      <c r="C94" s="24" t="n"/>
      <c r="D94" s="25" t="n"/>
      <c r="E94" s="24" t="n"/>
      <c r="F94" s="24" t="n"/>
      <c r="G94" s="24" t="n"/>
      <c r="H94" s="44" t="n"/>
      <c r="I94" s="27" t="n"/>
      <c r="J94" s="8">
        <f>IF(OR($O94&lt;&gt;"Oui",$H94="",$I94=""),"",$H94*$I94)</f>
        <v/>
      </c>
      <c r="K94" s="27" t="n"/>
      <c r="L94" s="27" t="n"/>
      <c r="M94" s="8">
        <f>IF($O94&lt;&gt;"Oui","",IF($L94&lt;&gt;"",$L94,IF($K94&lt;&gt;"",$K94,$J94)))</f>
        <v/>
      </c>
      <c r="N94" s="45" t="n"/>
      <c r="O94" s="29" t="n"/>
      <c r="P94" s="25" t="n"/>
    </row>
    <row r="95" ht="28" customHeight="1">
      <c r="A95" s="24" t="n"/>
      <c r="B95" s="24" t="n"/>
      <c r="C95" s="24" t="n"/>
      <c r="D95" s="25" t="n"/>
      <c r="E95" s="24" t="n"/>
      <c r="F95" s="24" t="n"/>
      <c r="G95" s="24" t="n"/>
      <c r="H95" s="44" t="n"/>
      <c r="I95" s="27" t="n"/>
      <c r="J95" s="6">
        <f>IF(OR($O95&lt;&gt;"Oui",$H95="",$I95=""),"",$H95*$I95)</f>
        <v/>
      </c>
      <c r="K95" s="27" t="n"/>
      <c r="L95" s="27" t="n"/>
      <c r="M95" s="6">
        <f>IF($O95&lt;&gt;"Oui","",IF($L95&lt;&gt;"",$L95,IF($K95&lt;&gt;"",$K95,$J95)))</f>
        <v/>
      </c>
      <c r="N95" s="45" t="n"/>
      <c r="O95" s="29" t="n"/>
      <c r="P95" s="25" t="n"/>
    </row>
    <row r="96" ht="28" customHeight="1">
      <c r="A96" s="24" t="n"/>
      <c r="B96" s="24" t="n"/>
      <c r="C96" s="24" t="n"/>
      <c r="D96" s="25" t="n"/>
      <c r="E96" s="24" t="n"/>
      <c r="F96" s="24" t="n"/>
      <c r="G96" s="24" t="n"/>
      <c r="H96" s="44" t="n"/>
      <c r="I96" s="27" t="n"/>
      <c r="J96" s="8">
        <f>IF(OR($O96&lt;&gt;"Oui",$H96="",$I96=""),"",$H96*$I96)</f>
        <v/>
      </c>
      <c r="K96" s="27" t="n"/>
      <c r="L96" s="27" t="n"/>
      <c r="M96" s="8">
        <f>IF($O96&lt;&gt;"Oui","",IF($L96&lt;&gt;"",$L96,IF($K96&lt;&gt;"",$K96,$J96)))</f>
        <v/>
      </c>
      <c r="N96" s="45" t="n"/>
      <c r="O96" s="29" t="n"/>
      <c r="P96" s="25" t="n"/>
    </row>
    <row r="97" ht="28" customHeight="1">
      <c r="A97" s="24" t="n"/>
      <c r="B97" s="24" t="n"/>
      <c r="C97" s="24" t="n"/>
      <c r="D97" s="25" t="n"/>
      <c r="E97" s="24" t="n"/>
      <c r="F97" s="24" t="n"/>
      <c r="G97" s="24" t="n"/>
      <c r="H97" s="44" t="n"/>
      <c r="I97" s="27" t="n"/>
      <c r="J97" s="6">
        <f>IF(OR($O97&lt;&gt;"Oui",$H97="",$I97=""),"",$H97*$I97)</f>
        <v/>
      </c>
      <c r="K97" s="27" t="n"/>
      <c r="L97" s="27" t="n"/>
      <c r="M97" s="6">
        <f>IF($O97&lt;&gt;"Oui","",IF($L97&lt;&gt;"",$L97,IF($K97&lt;&gt;"",$K97,$J97)))</f>
        <v/>
      </c>
      <c r="N97" s="45" t="n"/>
      <c r="O97" s="29" t="n"/>
      <c r="P97" s="25" t="n"/>
    </row>
    <row r="98" ht="28" customHeight="1">
      <c r="A98" s="24" t="n"/>
      <c r="B98" s="24" t="n"/>
      <c r="C98" s="24" t="n"/>
      <c r="D98" s="25" t="n"/>
      <c r="E98" s="24" t="n"/>
      <c r="F98" s="24" t="n"/>
      <c r="G98" s="24" t="n"/>
      <c r="H98" s="44" t="n"/>
      <c r="I98" s="27" t="n"/>
      <c r="J98" s="8">
        <f>IF(OR($O98&lt;&gt;"Oui",$H98="",$I98=""),"",$H98*$I98)</f>
        <v/>
      </c>
      <c r="K98" s="27" t="n"/>
      <c r="L98" s="27" t="n"/>
      <c r="M98" s="8">
        <f>IF($O98&lt;&gt;"Oui","",IF($L98&lt;&gt;"",$L98,IF($K98&lt;&gt;"",$K98,$J98)))</f>
        <v/>
      </c>
      <c r="N98" s="45" t="n"/>
      <c r="O98" s="29" t="n"/>
      <c r="P98" s="25" t="n"/>
    </row>
    <row r="99" ht="28" customHeight="1">
      <c r="A99" s="24" t="n"/>
      <c r="B99" s="24" t="n"/>
      <c r="C99" s="24" t="n"/>
      <c r="D99" s="25" t="n"/>
      <c r="E99" s="24" t="n"/>
      <c r="F99" s="24" t="n"/>
      <c r="G99" s="24" t="n"/>
      <c r="H99" s="44" t="n"/>
      <c r="I99" s="27" t="n"/>
      <c r="J99" s="6">
        <f>IF(OR($O99&lt;&gt;"Oui",$H99="",$I99=""),"",$H99*$I99)</f>
        <v/>
      </c>
      <c r="K99" s="27" t="n"/>
      <c r="L99" s="27" t="n"/>
      <c r="M99" s="6">
        <f>IF($O99&lt;&gt;"Oui","",IF($L99&lt;&gt;"",$L99,IF($K99&lt;&gt;"",$K99,$J99)))</f>
        <v/>
      </c>
      <c r="N99" s="45" t="n"/>
      <c r="O99" s="29" t="n"/>
      <c r="P99" s="25" t="n"/>
    </row>
    <row r="100" ht="28" customHeight="1">
      <c r="A100" s="24" t="n"/>
      <c r="B100" s="24" t="n"/>
      <c r="C100" s="24" t="n"/>
      <c r="D100" s="25" t="n"/>
      <c r="E100" s="24" t="n"/>
      <c r="F100" s="24" t="n"/>
      <c r="G100" s="24" t="n"/>
      <c r="H100" s="44" t="n"/>
      <c r="I100" s="27" t="n"/>
      <c r="J100" s="8">
        <f>IF(OR($O100&lt;&gt;"Oui",$H100="",$I100=""),"",$H100*$I100)</f>
        <v/>
      </c>
      <c r="K100" s="27" t="n"/>
      <c r="L100" s="27" t="n"/>
      <c r="M100" s="8">
        <f>IF($O100&lt;&gt;"Oui","",IF($L100&lt;&gt;"",$L100,IF($K100&lt;&gt;"",$K100,$J100)))</f>
        <v/>
      </c>
      <c r="N100" s="45" t="n"/>
      <c r="O100" s="29" t="n"/>
      <c r="P100" s="25" t="n"/>
    </row>
    <row r="101" ht="28" customHeight="1">
      <c r="A101" s="24" t="n"/>
      <c r="B101" s="24" t="n"/>
      <c r="C101" s="24" t="n"/>
      <c r="D101" s="25" t="n"/>
      <c r="E101" s="24" t="n"/>
      <c r="F101" s="24" t="n"/>
      <c r="G101" s="24" t="n"/>
      <c r="H101" s="44" t="n"/>
      <c r="I101" s="27" t="n"/>
      <c r="J101" s="6">
        <f>IF(OR($O101&lt;&gt;"Oui",$H101="",$I101=""),"",$H101*$I101)</f>
        <v/>
      </c>
      <c r="K101" s="27" t="n"/>
      <c r="L101" s="27" t="n"/>
      <c r="M101" s="6">
        <f>IF($O101&lt;&gt;"Oui","",IF($L101&lt;&gt;"",$L101,IF($K101&lt;&gt;"",$K101,$J101)))</f>
        <v/>
      </c>
      <c r="N101" s="45" t="n"/>
      <c r="O101" s="29" t="n"/>
      <c r="P101" s="25" t="n"/>
    </row>
    <row r="102" ht="28" customHeight="1">
      <c r="A102" s="24" t="n"/>
      <c r="B102" s="24" t="n"/>
      <c r="C102" s="24" t="n"/>
      <c r="D102" s="25" t="n"/>
      <c r="E102" s="24" t="n"/>
      <c r="F102" s="24" t="n"/>
      <c r="G102" s="24" t="n"/>
      <c r="H102" s="44" t="n"/>
      <c r="I102" s="27" t="n"/>
      <c r="J102" s="8">
        <f>IF(OR($O102&lt;&gt;"Oui",$H102="",$I102=""),"",$H102*$I102)</f>
        <v/>
      </c>
      <c r="K102" s="27" t="n"/>
      <c r="L102" s="27" t="n"/>
      <c r="M102" s="8">
        <f>IF($O102&lt;&gt;"Oui","",IF($L102&lt;&gt;"",$L102,IF($K102&lt;&gt;"",$K102,$J102)))</f>
        <v/>
      </c>
      <c r="N102" s="45" t="n"/>
      <c r="O102" s="29" t="n"/>
      <c r="P102" s="25" t="n"/>
    </row>
    <row r="103" ht="28" customHeight="1">
      <c r="A103" s="24" t="n"/>
      <c r="B103" s="24" t="n"/>
      <c r="C103" s="24" t="n"/>
      <c r="D103" s="25" t="n"/>
      <c r="E103" s="24" t="n"/>
      <c r="F103" s="24" t="n"/>
      <c r="G103" s="24" t="n"/>
      <c r="H103" s="44" t="n"/>
      <c r="I103" s="27" t="n"/>
      <c r="J103" s="6">
        <f>IF(OR($O103&lt;&gt;"Oui",$H103="",$I103=""),"",$H103*$I103)</f>
        <v/>
      </c>
      <c r="K103" s="27" t="n"/>
      <c r="L103" s="27" t="n"/>
      <c r="M103" s="6">
        <f>IF($O103&lt;&gt;"Oui","",IF($L103&lt;&gt;"",$L103,IF($K103&lt;&gt;"",$K103,$J103)))</f>
        <v/>
      </c>
      <c r="N103" s="45" t="n"/>
      <c r="O103" s="29" t="n"/>
      <c r="P103" s="25" t="n"/>
    </row>
    <row r="104" ht="28" customHeight="1">
      <c r="A104" s="24" t="n"/>
      <c r="B104" s="24" t="n"/>
      <c r="C104" s="24" t="n"/>
      <c r="D104" s="25" t="n"/>
      <c r="E104" s="24" t="n"/>
      <c r="F104" s="24" t="n"/>
      <c r="G104" s="24" t="n"/>
      <c r="H104" s="44" t="n"/>
      <c r="I104" s="27" t="n"/>
      <c r="J104" s="8">
        <f>IF(OR($O104&lt;&gt;"Oui",$H104="",$I104=""),"",$H104*$I104)</f>
        <v/>
      </c>
      <c r="K104" s="27" t="n"/>
      <c r="L104" s="27" t="n"/>
      <c r="M104" s="8">
        <f>IF($O104&lt;&gt;"Oui","",IF($L104&lt;&gt;"",$L104,IF($K104&lt;&gt;"",$K104,$J104)))</f>
        <v/>
      </c>
      <c r="N104" s="45" t="n"/>
      <c r="O104" s="29" t="n"/>
      <c r="P104" s="25" t="n"/>
    </row>
  </sheetData>
  <sheetProtection selectLockedCells="0" selectUnlockedCells="0" sheet="1" objects="0" insertRows="1" insertHyperlinks="1" autoFilter="0" scenarios="0" formatColumns="1" deleteColumns="1" insertColumns="1" pivotTables="1" deleteRows="1" formatCells="1" formatRows="1" sort="0"/>
  <mergeCells count="1">
    <mergeCell ref="A1:P1"/>
  </mergeCells>
  <conditionalFormatting sqref="N5:N104">
    <cfRule type="expression" priority="1" dxfId="0">
      <formula>AND($N5&lt;&gt;"",$N5&lt;TODAY(),$E5&lt;&gt;"Payé",$E5&lt;&gt;"Annulé")</formula>
    </cfRule>
  </conditionalFormatting>
  <conditionalFormatting sqref="L5:L104">
    <cfRule type="expression" priority="2" dxfId="2">
      <formula>AND($L5&lt;&gt;"",$J5&lt;&gt;"",$L5&gt;$J5)</formula>
    </cfRule>
  </conditionalFormatting>
  <dataValidations count="8">
    <dataValidation sqref="C5:C104" showDropDown="0" showInputMessage="1" showErrorMessage="1" allowBlank="0" errorTitle="Catégorie non valide" error="Sélectionnez une valeur de la liste." promptTitle="Catégorie" prompt="Choisir une catégorie de décoration." type="list" errorStyle="stop">
      <formula1>INDIRECT("'Paramètres'!$D$3:$D$10")</formula1>
    </dataValidation>
    <dataValidation sqref="E5:E104" showDropDown="0" showInputMessage="0" showErrorMessage="1" allowBlank="0" errorTitle="Statut non valide" error="Sélectionnez un statut de la liste." type="list">
      <formula1>INDIRECT("'Paramètres'!$E$3:$E$7")</formula1>
    </dataValidation>
    <dataValidation sqref="F5:F104" showDropDown="0" showInputMessage="0" showErrorMessage="1" allowBlank="0" errorTitle="Priorité non valide" error="Sélectionnez une priorité de la liste." type="list">
      <formula1>INDIRECT("'Paramètres'!$F$3:$F$5")</formula1>
    </dataValidation>
    <dataValidation sqref="G5:G104" showDropDown="0" showInputMessage="0" showErrorMessage="1" allowBlank="0" errorTitle="Mode non valide" error="Sélectionnez un mode de réalisation." type="list">
      <formula1>INDIRECT("'Paramètres'!$G$3:$G$5")</formula1>
    </dataValidation>
    <dataValidation sqref="H5:H104" showDropDown="0" showInputMessage="0" showErrorMessage="1" allowBlank="0" errorTitle="Quantité non valide" error="Saisissez un nombre supérieur ou égal à zéro." type="decimal" operator="greaterThanOrEqual">
      <formula1>0</formula1>
    </dataValidation>
    <dataValidation sqref="I5:I104 K5:L104" showDropDown="0" showInputMessage="0" showErrorMessage="1" allowBlank="0" errorTitle="Montant non valide" error="Saisissez un montant strictement positif ou laissez la cellule vide." type="decimal" operator="greaterThan">
      <formula1>0</formula1>
    </dataValidation>
    <dataValidation sqref="N5:N104" showDropDown="0" showInputMessage="0" showErrorMessage="1" allowBlank="0" errorTitle="Échéance non valide" error="L’échéance doit être comprise entre les deux dates paramétrées." type="date" operator="between">
      <formula1>INDIRECT("'Paramètres'!$B$2")</formula1>
      <formula2>INDIRECT("'Paramètres'!$B$6")</formula2>
    </dataValidation>
    <dataValidation sqref="O5:O104" showDropDown="0" showInputMessage="0" showErrorMessage="1" allowBlank="0" errorTitle="Réponse non valide" error="Sélectionnez Oui ou Non." type="list">
      <formula1>INDIRECT("'Paramètres'!$H$3:$H$4")</formula1>
    </dataValidation>
  </dataValidations>
  <pageMargins left="0.75" right="0.75" top="1" bottom="1" header="0.5" footer="0.5"/>
  <pageSetup orientation="landscape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FF352646"/>
    <outlinePr summaryBelow="1" summaryRight="1"/>
    <pageSetUpPr/>
  </sheetPr>
  <dimension ref="A1:H1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54" customWidth="1" min="2" max="2"/>
    <col width="3" customWidth="1" min="3" max="3"/>
    <col width="20" customWidth="1" min="4" max="4"/>
    <col width="17" customWidth="1" min="5" max="5"/>
    <col width="14" customWidth="1" min="6" max="6"/>
    <col width="20" customWidth="1" min="7" max="7"/>
    <col width="14" customWidth="1" min="8" max="8"/>
  </cols>
  <sheetData>
    <row r="1" ht="30" customHeight="1">
      <c r="A1" s="30" t="inlineStr">
        <is>
          <t>Paramètres et listes de validation</t>
        </is>
      </c>
      <c r="B1" s="46" t="n"/>
      <c r="C1" s="46" t="n"/>
      <c r="D1" s="46" t="n"/>
      <c r="E1" s="46" t="n"/>
      <c r="F1" s="46" t="n"/>
      <c r="G1" s="46" t="n"/>
      <c r="H1" s="47" t="n"/>
    </row>
    <row r="2" ht="23" customHeight="1">
      <c r="A2" s="14" t="inlineStr">
        <is>
          <t>Date de début</t>
        </is>
      </c>
      <c r="B2" s="48" t="n">
        <v>46266</v>
      </c>
      <c r="D2" s="32" t="inlineStr">
        <is>
          <t>Catégories</t>
        </is>
      </c>
      <c r="E2" s="32" t="inlineStr">
        <is>
          <t>Statuts</t>
        </is>
      </c>
      <c r="F2" s="32" t="inlineStr">
        <is>
          <t>Priorités</t>
        </is>
      </c>
      <c r="G2" s="32" t="inlineStr">
        <is>
          <t>Modes</t>
        </is>
      </c>
      <c r="H2" s="32" t="inlineStr">
        <is>
          <t>Inclure ?</t>
        </is>
      </c>
    </row>
    <row r="3" ht="23" customHeight="1">
      <c r="A3" s="33" t="inlineStr">
        <is>
          <t>Enveloppe TTC</t>
        </is>
      </c>
      <c r="B3" s="27" t="n">
        <v>15000</v>
      </c>
      <c r="D3" s="24" t="inlineStr">
        <is>
          <t>Signalétique</t>
        </is>
      </c>
      <c r="E3" s="24" t="inlineStr">
        <is>
          <t>À estimer</t>
        </is>
      </c>
      <c r="F3" s="24" t="inlineStr">
        <is>
          <t>Haute</t>
        </is>
      </c>
      <c r="G3" s="24" t="inlineStr">
        <is>
          <t>Location</t>
        </is>
      </c>
      <c r="H3" s="24" t="inlineStr">
        <is>
          <t>Oui</t>
        </is>
      </c>
    </row>
    <row r="4" ht="23" customHeight="1">
      <c r="A4" s="14" t="inlineStr">
        <is>
          <t>Réserve</t>
        </is>
      </c>
      <c r="B4" s="49" t="n">
        <v>0.1</v>
      </c>
      <c r="D4" s="24" t="inlineStr">
        <is>
          <t>Textile</t>
        </is>
      </c>
      <c r="E4" s="24" t="inlineStr">
        <is>
          <t>Prévu</t>
        </is>
      </c>
      <c r="F4" s="24" t="inlineStr">
        <is>
          <t>Moyenne</t>
        </is>
      </c>
      <c r="G4" s="24" t="inlineStr">
        <is>
          <t>Achat</t>
        </is>
      </c>
      <c r="H4" s="24" t="inlineStr">
        <is>
          <t>Non</t>
        </is>
      </c>
    </row>
    <row r="5" ht="23" customHeight="1">
      <c r="A5" s="33" t="inlineStr">
        <is>
          <t>Seuil d’alerte</t>
        </is>
      </c>
      <c r="B5" s="49" t="n">
        <v>0.9</v>
      </c>
      <c r="D5" s="24" t="inlineStr">
        <is>
          <t>Composition</t>
        </is>
      </c>
      <c r="E5" s="24" t="inlineStr">
        <is>
          <t>Engagé</t>
        </is>
      </c>
      <c r="F5" s="24" t="inlineStr">
        <is>
          <t>Basse</t>
        </is>
      </c>
      <c r="G5" s="24" t="inlineStr">
        <is>
          <t>Création interne</t>
        </is>
      </c>
      <c r="H5" s="35" t="n"/>
    </row>
    <row r="6" ht="23" customHeight="1">
      <c r="A6" s="14" t="inlineStr">
        <is>
          <t>Date d’événement</t>
        </is>
      </c>
      <c r="B6" s="48" t="n">
        <v>46310</v>
      </c>
      <c r="D6" s="24" t="inlineStr">
        <is>
          <t>Mobilier</t>
        </is>
      </c>
      <c r="E6" s="24" t="inlineStr">
        <is>
          <t>Payé</t>
        </is>
      </c>
      <c r="F6" s="35" t="n"/>
      <c r="G6" s="35" t="n"/>
      <c r="H6" s="35" t="n"/>
    </row>
    <row r="7">
      <c r="D7" s="24" t="inlineStr">
        <is>
          <t>Structure</t>
        </is>
      </c>
      <c r="E7" s="24" t="inlineStr">
        <is>
          <t>Annulé</t>
        </is>
      </c>
      <c r="F7" s="35" t="n"/>
      <c r="G7" s="35" t="n"/>
      <c r="H7" s="35" t="n"/>
    </row>
    <row r="8">
      <c r="D8" s="24" t="inlineStr">
        <is>
          <t>Éclairage</t>
        </is>
      </c>
      <c r="E8" s="35" t="n"/>
      <c r="F8" s="35" t="n"/>
      <c r="G8" s="35" t="n"/>
      <c r="H8" s="35" t="n"/>
    </row>
    <row r="9" ht="48" customHeight="1">
      <c r="A9" s="36" t="inlineStr">
        <is>
          <t>Consigne</t>
        </is>
      </c>
      <c r="B9" s="37" t="inlineStr">
        <is>
          <t>Adapter les hypothèses jaunes au contexte interne. Les valeurs proposées sont fictives et ne garantissent aucune conformité contractuelle ou réglementaire.</t>
        </is>
      </c>
      <c r="D9" s="24" t="inlineStr">
        <is>
          <t>Végétal</t>
        </is>
      </c>
      <c r="E9" s="35" t="n"/>
      <c r="F9" s="35" t="n"/>
      <c r="G9" s="35" t="n"/>
      <c r="H9" s="35" t="n"/>
    </row>
    <row r="10">
      <c r="D10" s="24" t="inlineStr">
        <is>
          <t>Accessoire</t>
        </is>
      </c>
      <c r="E10" s="35" t="n"/>
      <c r="F10" s="35" t="n"/>
      <c r="G10" s="35" t="n"/>
      <c r="H10" s="35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Studio Décorum Fictif</dc:creator>
  <dc:title xmlns:dc="http://purl.org/dc/elements/1.1/">Budget de décoration événementielle</dc:title>
  <dc:description xmlns:dc="http://purl.org/dc/elements/1.1/">Classeur fictif destiné à structurer les dépenses de décoration d'un événement professionnel.</dc:description>
  <dc:subject xmlns:dc="http://purl.org/dc/elements/1.1/">Suivi interne d'un budget de décoration fictif</dc:subject>
  <dcterms:created xmlns:dcterms="http://purl.org/dc/terms/" xmlns:xsi="http://www.w3.org/2001/XMLSchema-instance" xsi:type="dcterms:W3CDTF">2026-09-08T20:12:31Z</dcterms:created>
  <dcterms:modified xmlns:dcterms="http://purl.org/dc/terms/" xmlns:xsi="http://www.w3.org/2001/XMLSchema-instance" xsi:type="dcterms:W3CDTF">2026-09-08T20:12:32+00:00Z</dcterms:modified>
</cp:coreProperties>
</file>